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S:\11 - ORCOD-OIN\2.CLICHY SOUS BOIS\GESTION DE PATRIMOINE\MARCHES\TCE - TRAVAUX\MARCHE 2026\Docs de travail\"/>
    </mc:Choice>
  </mc:AlternateContent>
  <xr:revisionPtr revIDLastSave="0" documentId="13_ncr:1_{73889113-6E42-4C87-A96B-76D7196CC45B}" xr6:coauthVersionLast="47" xr6:coauthVersionMax="47" xr10:uidLastSave="{00000000-0000-0000-0000-000000000000}"/>
  <bookViews>
    <workbookView xWindow="-108" yWindow="-108" windowWidth="23256" windowHeight="12576" tabRatio="791" firstSheet="3" activeTab="7" xr2:uid="{00000000-000D-0000-FFFF-FFFF00000000}"/>
  </bookViews>
  <sheets>
    <sheet name="RECAPTULATIF PAR MISSION" sheetId="7" r:id="rId1"/>
    <sheet name="Mission 1 Electricité" sheetId="1" r:id="rId2"/>
    <sheet name="Mission 2 Plomberie carrelage " sheetId="5" r:id="rId3"/>
    <sheet name="Mission 3 Menui. EXT INT" sheetId="6" r:id="rId4"/>
    <sheet name="Mission 4 Peinture Sol" sheetId="4" r:id="rId5"/>
    <sheet name="Mission 5 hyg Sécu Nett" sheetId="3" r:id="rId6"/>
    <sheet name="Mission 6 Partie Commune" sheetId="8" r:id="rId7"/>
    <sheet name="Mission 7 Commerce" sheetId="9" r:id="rId8"/>
  </sheets>
  <definedNames>
    <definedName name="_Toc109210138" localSheetId="6">'Mission 6 Partie Commune'!#REF!</definedName>
    <definedName name="_Toc109210139" localSheetId="6">'Mission 6 Partie Commune'!#REF!</definedName>
    <definedName name="_Toc109210140" localSheetId="6">'Mission 6 Partie Commune'!#REF!</definedName>
    <definedName name="_Toc109210141" localSheetId="6">'Mission 6 Partie Commune'!#REF!</definedName>
    <definedName name="_Toc109210142" localSheetId="6">'Mission 6 Partie Commune'!#REF!</definedName>
    <definedName name="_Toc109210143" localSheetId="6">'Mission 6 Partie Commune'!#REF!</definedName>
    <definedName name="_xlnm.Print_Titles" localSheetId="1">'Mission 1 Electricité'!$2:$12</definedName>
    <definedName name="_xlnm.Print_Titles" localSheetId="2">'Mission 2 Plomberie carrelage '!$2:$12</definedName>
    <definedName name="_xlnm.Print_Titles" localSheetId="3">'Mission 3 Menui. EXT INT'!$2:$12</definedName>
    <definedName name="_xlnm.Print_Titles" localSheetId="4">'Mission 4 Peinture Sol'!$2:$12</definedName>
    <definedName name="_xlnm.Print_Titles" localSheetId="5">'Mission 5 hyg Sécu Nett'!$2:$12</definedName>
    <definedName name="_xlnm.Print_Titles" localSheetId="6">'Mission 6 Partie Commune'!$2:$12</definedName>
    <definedName name="_xlnm.Print_Titles" localSheetId="7">'Mission 7 Commerce'!$2:$12</definedName>
    <definedName name="_xlnm.Print_Area" localSheetId="1">'Mission 1 Electricité'!$B$1:$G$66</definedName>
    <definedName name="_xlnm.Print_Area" localSheetId="2">'Mission 2 Plomberie carrelage '!$B$1:$G$152</definedName>
    <definedName name="_xlnm.Print_Area" localSheetId="3">'Mission 3 Menui. EXT INT'!$B$2:$G$95</definedName>
    <definedName name="_xlnm.Print_Area" localSheetId="4">'Mission 4 Peinture Sol'!$B$2:$G$79</definedName>
    <definedName name="_xlnm.Print_Area" localSheetId="5">'Mission 5 hyg Sécu Nett'!$B$2:$G$74</definedName>
    <definedName name="_xlnm.Print_Area" localSheetId="6">'Mission 6 Partie Commune'!$B$2:$G$116</definedName>
    <definedName name="_xlnm.Print_Area" localSheetId="7">'Mission 7 Commerce'!$B$2:$G$344</definedName>
    <definedName name="_xlnm.Print_Area" localSheetId="0">'RECAPTULATIF PAR MISSION'!$B$2:$G$28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85" i="8" l="1"/>
  <c r="G84" i="8"/>
  <c r="G83" i="8"/>
  <c r="G82" i="8"/>
  <c r="G172" i="9"/>
  <c r="G348" i="9"/>
  <c r="G347" i="9"/>
  <c r="G346" i="9"/>
  <c r="G27" i="5"/>
  <c r="G64" i="6"/>
  <c r="G21" i="3"/>
  <c r="G65" i="6"/>
  <c r="G66" i="6"/>
  <c r="G79" i="6"/>
  <c r="G45" i="6"/>
  <c r="G42" i="5"/>
  <c r="G26" i="5"/>
  <c r="G34" i="8"/>
  <c r="G35" i="8"/>
  <c r="G36" i="8"/>
  <c r="G37" i="8"/>
  <c r="G38" i="8"/>
  <c r="G39" i="8"/>
  <c r="G361" i="9"/>
  <c r="G360" i="9"/>
  <c r="G359" i="9"/>
  <c r="G358" i="9"/>
  <c r="G48" i="8"/>
  <c r="G47" i="8"/>
  <c r="G46" i="8"/>
  <c r="G45" i="8"/>
  <c r="G44" i="8"/>
  <c r="G43" i="8"/>
  <c r="G41" i="5"/>
  <c r="G132" i="5"/>
  <c r="G31" i="5"/>
  <c r="G49" i="1"/>
  <c r="G48" i="1"/>
  <c r="G340" i="9"/>
  <c r="G362" i="9" l="1"/>
  <c r="G113" i="5"/>
  <c r="G52" i="5"/>
  <c r="G50" i="5"/>
  <c r="G152" i="9"/>
  <c r="G153" i="9"/>
  <c r="G154" i="9"/>
  <c r="G155" i="9"/>
  <c r="G156" i="9"/>
  <c r="G157" i="9"/>
  <c r="G158" i="9"/>
  <c r="G159" i="9"/>
  <c r="G160" i="9"/>
  <c r="G161" i="9"/>
  <c r="G162" i="9"/>
  <c r="G163" i="9"/>
  <c r="G164" i="9"/>
  <c r="G165" i="9"/>
  <c r="G166" i="9"/>
  <c r="G167" i="9"/>
  <c r="G150" i="9"/>
  <c r="G149" i="9"/>
  <c r="G148" i="9"/>
  <c r="G146" i="9"/>
  <c r="G145" i="9"/>
  <c r="G144" i="9"/>
  <c r="G143" i="9"/>
  <c r="G141" i="9"/>
  <c r="G140" i="9"/>
  <c r="G139" i="9"/>
  <c r="G138" i="9"/>
  <c r="G136" i="9"/>
  <c r="G135" i="9"/>
  <c r="G134" i="9"/>
  <c r="G133" i="9"/>
  <c r="G132" i="9"/>
  <c r="G130" i="9"/>
  <c r="G129" i="9"/>
  <c r="G128" i="9"/>
  <c r="G127" i="9"/>
  <c r="G126" i="9"/>
  <c r="G124" i="9"/>
  <c r="G123" i="9"/>
  <c r="G122" i="9"/>
  <c r="G120" i="9"/>
  <c r="G119" i="9"/>
  <c r="G118" i="9"/>
  <c r="G116" i="9"/>
  <c r="G115" i="9"/>
  <c r="G114" i="9"/>
  <c r="G113" i="9"/>
  <c r="G112" i="9"/>
  <c r="G110" i="9"/>
  <c r="G109" i="9"/>
  <c r="G108" i="9"/>
  <c r="G107" i="9"/>
  <c r="G105" i="9"/>
  <c r="G104" i="9"/>
  <c r="G103" i="9"/>
  <c r="G102" i="9"/>
  <c r="G100" i="9"/>
  <c r="G99" i="9"/>
  <c r="G98" i="9"/>
  <c r="G97" i="9"/>
  <c r="G96" i="9"/>
  <c r="G95" i="9"/>
  <c r="G94" i="9"/>
  <c r="G93" i="9"/>
  <c r="G92" i="9"/>
  <c r="G91" i="9"/>
  <c r="G89" i="9"/>
  <c r="G88" i="9"/>
  <c r="G87" i="9"/>
  <c r="G86" i="9"/>
  <c r="G85" i="9"/>
  <c r="G84" i="9"/>
  <c r="G83" i="9"/>
  <c r="G21" i="9"/>
  <c r="G22" i="9"/>
  <c r="G23" i="9"/>
  <c r="G24" i="9"/>
  <c r="G25" i="9"/>
  <c r="G26" i="9"/>
  <c r="G27" i="9"/>
  <c r="G28" i="9"/>
  <c r="G234" i="9"/>
  <c r="G233" i="9"/>
  <c r="G232" i="9"/>
  <c r="G231" i="9"/>
  <c r="G229" i="9"/>
  <c r="G227" i="9"/>
  <c r="G226" i="9"/>
  <c r="G225" i="9"/>
  <c r="G224" i="9"/>
  <c r="G223" i="9"/>
  <c r="G222" i="9"/>
  <c r="G221" i="9"/>
  <c r="G220" i="9"/>
  <c r="G218" i="9"/>
  <c r="G216" i="9"/>
  <c r="G215" i="9"/>
  <c r="G214" i="9"/>
  <c r="G213" i="9"/>
  <c r="G212" i="9"/>
  <c r="G211" i="9"/>
  <c r="G210" i="9"/>
  <c r="G209" i="9"/>
  <c r="G208" i="9"/>
  <c r="G205" i="9"/>
  <c r="G204" i="9"/>
  <c r="G202" i="9"/>
  <c r="G200" i="9"/>
  <c r="G199" i="9"/>
  <c r="G198" i="9"/>
  <c r="G197" i="9"/>
  <c r="G196" i="9"/>
  <c r="G195" i="9"/>
  <c r="G194" i="9"/>
  <c r="G193" i="9"/>
  <c r="G192" i="9"/>
  <c r="G190" i="9"/>
  <c r="G189" i="9"/>
  <c r="G188" i="9"/>
  <c r="G186" i="9"/>
  <c r="G185" i="9"/>
  <c r="G184" i="9"/>
  <c r="G183" i="9"/>
  <c r="G180" i="9"/>
  <c r="G179" i="9"/>
  <c r="G178" i="9"/>
  <c r="G176" i="9"/>
  <c r="G173" i="9"/>
  <c r="G171" i="9"/>
  <c r="G170" i="9"/>
  <c r="G169" i="9"/>
  <c r="G168" i="9"/>
  <c r="G244" i="9"/>
  <c r="G243" i="9"/>
  <c r="G241" i="9"/>
  <c r="G240" i="9"/>
  <c r="G239" i="9"/>
  <c r="G237" i="9"/>
  <c r="G282" i="9"/>
  <c r="G281" i="9"/>
  <c r="G280" i="9"/>
  <c r="G279" i="9"/>
  <c r="G278" i="9"/>
  <c r="G277" i="9"/>
  <c r="G275" i="9"/>
  <c r="G274" i="9"/>
  <c r="G272" i="9"/>
  <c r="G271" i="9"/>
  <c r="G270" i="9"/>
  <c r="G269" i="9"/>
  <c r="G268" i="9"/>
  <c r="G267" i="9"/>
  <c r="G266" i="9"/>
  <c r="G264" i="9"/>
  <c r="G263" i="9"/>
  <c r="G261" i="9"/>
  <c r="G259" i="9"/>
  <c r="G258" i="9"/>
  <c r="G255" i="9"/>
  <c r="G254" i="9"/>
  <c r="G253" i="9"/>
  <c r="G251" i="9"/>
  <c r="G249" i="9"/>
  <c r="G248" i="9"/>
  <c r="G333" i="9"/>
  <c r="G332" i="9"/>
  <c r="G330" i="9"/>
  <c r="G329" i="9"/>
  <c r="G328" i="9"/>
  <c r="G327" i="9"/>
  <c r="G325" i="9"/>
  <c r="G324" i="9"/>
  <c r="G323" i="9"/>
  <c r="G322" i="9"/>
  <c r="G321" i="9"/>
  <c r="G319" i="9"/>
  <c r="G318" i="9"/>
  <c r="G315" i="9"/>
  <c r="G314" i="9"/>
  <c r="G313" i="9"/>
  <c r="G312" i="9"/>
  <c r="G311" i="9"/>
  <c r="G310" i="9"/>
  <c r="G309" i="9"/>
  <c r="G308" i="9"/>
  <c r="G307" i="9"/>
  <c r="G306" i="9"/>
  <c r="G303" i="9"/>
  <c r="G302" i="9"/>
  <c r="G301" i="9"/>
  <c r="G300" i="9"/>
  <c r="G299" i="9"/>
  <c r="G298" i="9"/>
  <c r="G297" i="9"/>
  <c r="G296" i="9"/>
  <c r="G295" i="9"/>
  <c r="G293" i="9"/>
  <c r="G292" i="9"/>
  <c r="G291" i="9"/>
  <c r="G290" i="9"/>
  <c r="G289" i="9"/>
  <c r="G288" i="9"/>
  <c r="G287" i="9"/>
  <c r="G286" i="9"/>
  <c r="G285" i="9"/>
  <c r="G337" i="9"/>
  <c r="G336" i="9"/>
  <c r="G335" i="9"/>
  <c r="G74" i="6"/>
  <c r="G67" i="4"/>
  <c r="G69" i="6"/>
  <c r="G70" i="6"/>
  <c r="G71" i="6"/>
  <c r="G101" i="8"/>
  <c r="G100" i="8"/>
  <c r="G99" i="8"/>
  <c r="G98" i="8"/>
  <c r="G97" i="8"/>
  <c r="G96" i="8"/>
  <c r="G95" i="8"/>
  <c r="G94" i="8"/>
  <c r="G93" i="8"/>
  <c r="G92" i="8"/>
  <c r="G90" i="8"/>
  <c r="G89" i="8"/>
  <c r="G88" i="8"/>
  <c r="G86" i="8"/>
  <c r="G81" i="8"/>
  <c r="G80" i="8"/>
  <c r="G79" i="8"/>
  <c r="G78" i="8"/>
  <c r="G77" i="8"/>
  <c r="G76" i="8"/>
  <c r="G75" i="8"/>
  <c r="G62" i="8"/>
  <c r="G61" i="8"/>
  <c r="G60" i="8"/>
  <c r="G59" i="8"/>
  <c r="G50" i="4"/>
  <c r="G23" i="3"/>
  <c r="G50" i="3"/>
  <c r="G49" i="3"/>
  <c r="G48" i="3"/>
  <c r="G47" i="3"/>
  <c r="G46" i="3"/>
  <c r="G15" i="3"/>
  <c r="G75" i="5"/>
  <c r="G40" i="1"/>
  <c r="G44" i="1"/>
  <c r="G45" i="1"/>
  <c r="G46" i="1"/>
  <c r="G47" i="1"/>
  <c r="G344" i="9" l="1"/>
  <c r="G343" i="9"/>
  <c r="G342" i="9"/>
  <c r="G81" i="9"/>
  <c r="G80" i="9"/>
  <c r="G79" i="9"/>
  <c r="G78" i="9"/>
  <c r="G77" i="9"/>
  <c r="G76" i="9"/>
  <c r="G74" i="9"/>
  <c r="G73" i="9"/>
  <c r="G72" i="9"/>
  <c r="G71" i="9"/>
  <c r="G70" i="9"/>
  <c r="G69" i="9"/>
  <c r="G67" i="9"/>
  <c r="G66" i="9"/>
  <c r="G65" i="9"/>
  <c r="G64" i="9"/>
  <c r="G63" i="9"/>
  <c r="G62" i="9"/>
  <c r="G61" i="9"/>
  <c r="G60" i="9"/>
  <c r="G59" i="9"/>
  <c r="G58" i="9"/>
  <c r="G57" i="9"/>
  <c r="G56" i="9"/>
  <c r="G55" i="9"/>
  <c r="G54" i="9"/>
  <c r="G53" i="9"/>
  <c r="G52" i="9"/>
  <c r="G51" i="9"/>
  <c r="G50" i="9"/>
  <c r="G49" i="9"/>
  <c r="G47" i="9"/>
  <c r="G46" i="9"/>
  <c r="G45" i="9"/>
  <c r="G44" i="9"/>
  <c r="G43" i="9"/>
  <c r="G42" i="9"/>
  <c r="G41" i="9"/>
  <c r="G40" i="9"/>
  <c r="G39" i="9"/>
  <c r="G38" i="9"/>
  <c r="G37" i="9"/>
  <c r="G36" i="9"/>
  <c r="G35" i="9"/>
  <c r="G34" i="9"/>
  <c r="G32" i="9"/>
  <c r="G31" i="9"/>
  <c r="G30" i="9"/>
  <c r="G29" i="9"/>
  <c r="G17" i="9"/>
  <c r="G16" i="9"/>
  <c r="G15" i="9"/>
  <c r="G14" i="9"/>
  <c r="G29" i="3"/>
  <c r="G28" i="3"/>
  <c r="G27" i="3"/>
  <c r="G26" i="3"/>
  <c r="G25" i="3"/>
  <c r="G19" i="4"/>
  <c r="G56" i="5"/>
  <c r="G350" i="9" l="1"/>
  <c r="G364" i="9" s="1"/>
  <c r="G15" i="5"/>
  <c r="G17" i="5"/>
  <c r="G18" i="5"/>
  <c r="G46" i="6"/>
  <c r="G44" i="6"/>
  <c r="G43" i="6"/>
  <c r="G53" i="4"/>
  <c r="G19" i="3"/>
  <c r="G20" i="3"/>
  <c r="G22" i="3"/>
  <c r="G33" i="6"/>
  <c r="G136" i="5"/>
  <c r="G134" i="5"/>
  <c r="G125" i="5"/>
  <c r="G124" i="5"/>
  <c r="G123" i="5"/>
  <c r="G122" i="5"/>
  <c r="E26" i="7" l="1"/>
  <c r="F26" i="7" s="1"/>
  <c r="G128" i="5"/>
  <c r="G127" i="5"/>
  <c r="G120" i="5"/>
  <c r="G119" i="5"/>
  <c r="G118" i="5"/>
  <c r="G117" i="5"/>
  <c r="G116" i="5"/>
  <c r="G115" i="5"/>
  <c r="G43" i="1"/>
  <c r="G18" i="3"/>
  <c r="G15" i="8" l="1"/>
  <c r="G17" i="8"/>
  <c r="G18" i="8"/>
  <c r="G19" i="8"/>
  <c r="G20" i="8"/>
  <c r="G21" i="8"/>
  <c r="G22" i="8"/>
  <c r="G23" i="8"/>
  <c r="G24" i="8"/>
  <c r="G25" i="8"/>
  <c r="G27" i="8"/>
  <c r="G29" i="8"/>
  <c r="G30" i="8"/>
  <c r="G31" i="8"/>
  <c r="G32" i="8"/>
  <c r="G33" i="8"/>
  <c r="G40" i="8"/>
  <c r="G41" i="8"/>
  <c r="G50" i="8"/>
  <c r="G51" i="8"/>
  <c r="G52" i="8"/>
  <c r="G53" i="8"/>
  <c r="G54" i="8"/>
  <c r="G55" i="8"/>
  <c r="G56" i="8"/>
  <c r="G57" i="8"/>
  <c r="G58" i="8"/>
  <c r="G64" i="8"/>
  <c r="G65" i="8"/>
  <c r="G66" i="8"/>
  <c r="G67" i="8"/>
  <c r="G68" i="8"/>
  <c r="G69" i="8"/>
  <c r="G70" i="8"/>
  <c r="G71" i="8"/>
  <c r="G72" i="8"/>
  <c r="G73" i="8"/>
  <c r="G14" i="8"/>
  <c r="G59" i="5"/>
  <c r="G58" i="5"/>
  <c r="G95" i="5"/>
  <c r="G17" i="1"/>
  <c r="G18" i="1"/>
  <c r="G22" i="1"/>
  <c r="G23" i="1"/>
  <c r="G38" i="1"/>
  <c r="G39" i="1"/>
  <c r="G34" i="1"/>
  <c r="G35" i="1"/>
  <c r="G36" i="1"/>
  <c r="G146" i="5"/>
  <c r="G147" i="5"/>
  <c r="G148" i="5"/>
  <c r="G149" i="5"/>
  <c r="G16" i="5"/>
  <c r="G22" i="5"/>
  <c r="G23" i="5"/>
  <c r="G24" i="5"/>
  <c r="G25" i="5"/>
  <c r="G28" i="5"/>
  <c r="G30" i="5"/>
  <c r="G32" i="5"/>
  <c r="G33" i="5"/>
  <c r="G34" i="5"/>
  <c r="G35" i="5"/>
  <c r="G36" i="5"/>
  <c r="G37" i="5"/>
  <c r="G38" i="5"/>
  <c r="G39" i="5"/>
  <c r="G40" i="5"/>
  <c r="G43" i="5"/>
  <c r="G44" i="5"/>
  <c r="G45" i="5"/>
  <c r="G46" i="5"/>
  <c r="G47" i="5"/>
  <c r="G49" i="5"/>
  <c r="G51" i="5"/>
  <c r="G53" i="5"/>
  <c r="G54" i="5"/>
  <c r="G55" i="5"/>
  <c r="G60" i="5"/>
  <c r="G61" i="5"/>
  <c r="G62" i="5"/>
  <c r="G63" i="5"/>
  <c r="G64" i="5"/>
  <c r="G65" i="5"/>
  <c r="G66" i="5"/>
  <c r="G69" i="5"/>
  <c r="G70" i="5"/>
  <c r="G71" i="5"/>
  <c r="G72" i="5"/>
  <c r="G73" i="5"/>
  <c r="G74" i="5"/>
  <c r="G78" i="5"/>
  <c r="G79" i="5"/>
  <c r="G80" i="5"/>
  <c r="G83" i="5"/>
  <c r="G84" i="5"/>
  <c r="G85" i="5"/>
  <c r="G87" i="5"/>
  <c r="G88" i="5"/>
  <c r="G89" i="5"/>
  <c r="G91" i="5"/>
  <c r="G92" i="5"/>
  <c r="G93" i="5"/>
  <c r="G94" i="5"/>
  <c r="G97" i="5"/>
  <c r="G100" i="5"/>
  <c r="G101" i="5"/>
  <c r="G103" i="5"/>
  <c r="G104" i="5"/>
  <c r="G105" i="5"/>
  <c r="G106" i="5"/>
  <c r="G108" i="5"/>
  <c r="G109" i="5"/>
  <c r="G110" i="5"/>
  <c r="G111" i="5"/>
  <c r="G112" i="5"/>
  <c r="G58" i="6"/>
  <c r="G59" i="6"/>
  <c r="G15" i="6"/>
  <c r="G56" i="6"/>
  <c r="G30" i="6"/>
  <c r="G29" i="6"/>
  <c r="G39" i="3"/>
  <c r="G40" i="3"/>
  <c r="G41" i="3"/>
  <c r="G42" i="3"/>
  <c r="G43" i="3"/>
  <c r="G110" i="8"/>
  <c r="G111" i="8"/>
  <c r="G112" i="8"/>
  <c r="G113" i="8"/>
  <c r="G67" i="3"/>
  <c r="G68" i="3"/>
  <c r="G69" i="3"/>
  <c r="G70" i="3"/>
  <c r="G73" i="4"/>
  <c r="G74" i="4"/>
  <c r="G75" i="4"/>
  <c r="G76" i="4"/>
  <c r="G89" i="6"/>
  <c r="G90" i="6"/>
  <c r="G91" i="6"/>
  <c r="G92" i="6"/>
  <c r="G42" i="4"/>
  <c r="G54" i="3"/>
  <c r="G55" i="3"/>
  <c r="G56" i="3"/>
  <c r="G57" i="3"/>
  <c r="G26" i="6"/>
  <c r="G25" i="6"/>
  <c r="G24" i="6"/>
  <c r="G78" i="6"/>
  <c r="G30" i="1"/>
  <c r="G63" i="6"/>
  <c r="G62" i="6"/>
  <c r="G61" i="6"/>
  <c r="G75" i="6"/>
  <c r="G54" i="4"/>
  <c r="G15" i="4"/>
  <c r="G16" i="4"/>
  <c r="G17" i="4"/>
  <c r="G18" i="4"/>
  <c r="G20" i="4"/>
  <c r="G21" i="4"/>
  <c r="G22" i="4"/>
  <c r="G23" i="4"/>
  <c r="G24" i="4"/>
  <c r="G27" i="4"/>
  <c r="G28" i="4"/>
  <c r="G29" i="4"/>
  <c r="G30" i="4"/>
  <c r="G31" i="4"/>
  <c r="G32" i="4"/>
  <c r="G33" i="4"/>
  <c r="G34" i="4"/>
  <c r="G35" i="4"/>
  <c r="G36" i="4"/>
  <c r="G37" i="4"/>
  <c r="G38" i="4"/>
  <c r="G39" i="4"/>
  <c r="G40" i="4"/>
  <c r="G41" i="4"/>
  <c r="G45" i="4"/>
  <c r="G46" i="4"/>
  <c r="G47" i="4"/>
  <c r="G48" i="4"/>
  <c r="G49" i="4"/>
  <c r="G52" i="4"/>
  <c r="G55" i="4"/>
  <c r="G56" i="4"/>
  <c r="G57" i="4"/>
  <c r="G58" i="4"/>
  <c r="G60" i="4"/>
  <c r="G61" i="4"/>
  <c r="G62" i="4"/>
  <c r="G63" i="4"/>
  <c r="G16" i="6"/>
  <c r="G18" i="6"/>
  <c r="G19" i="6"/>
  <c r="G20" i="6"/>
  <c r="G21" i="6"/>
  <c r="G23" i="6"/>
  <c r="G28" i="6"/>
  <c r="G32" i="6"/>
  <c r="G34" i="6"/>
  <c r="G35" i="6"/>
  <c r="G36" i="6"/>
  <c r="G37" i="6"/>
  <c r="G38" i="6"/>
  <c r="G39" i="6"/>
  <c r="G40" i="6"/>
  <c r="G41" i="6"/>
  <c r="G42" i="6"/>
  <c r="G48" i="6"/>
  <c r="G49" i="6"/>
  <c r="G50" i="6"/>
  <c r="G51" i="6"/>
  <c r="G52" i="6"/>
  <c r="G53" i="6"/>
  <c r="G54" i="6"/>
  <c r="G55" i="6"/>
  <c r="G60" i="6"/>
  <c r="G68" i="6"/>
  <c r="G67" i="6"/>
  <c r="G73" i="6"/>
  <c r="G76" i="6"/>
  <c r="G77" i="6"/>
  <c r="G80" i="6"/>
  <c r="G15" i="1"/>
  <c r="G16" i="1"/>
  <c r="G19" i="1"/>
  <c r="G20" i="1"/>
  <c r="G21" i="1"/>
  <c r="G24" i="1"/>
  <c r="G26" i="1"/>
  <c r="G27" i="1"/>
  <c r="G28" i="1"/>
  <c r="G29" i="1"/>
  <c r="G31" i="1"/>
  <c r="G32" i="1"/>
  <c r="G33" i="1"/>
  <c r="G37" i="1"/>
  <c r="G41" i="1"/>
  <c r="G42" i="1"/>
  <c r="G59" i="1"/>
  <c r="G60" i="1"/>
  <c r="G61" i="1"/>
  <c r="G62" i="1"/>
  <c r="G17" i="3"/>
  <c r="G32" i="3"/>
  <c r="G33" i="3"/>
  <c r="G34" i="3"/>
  <c r="G35" i="3"/>
  <c r="G36" i="3"/>
  <c r="G66" i="4"/>
  <c r="G65" i="4"/>
  <c r="G64" i="4"/>
  <c r="G53" i="3"/>
  <c r="G63" i="1" l="1"/>
  <c r="G114" i="8"/>
  <c r="G102" i="8"/>
  <c r="G77" i="4"/>
  <c r="G150" i="5"/>
  <c r="G71" i="3"/>
  <c r="G93" i="6"/>
  <c r="G138" i="5"/>
  <c r="G81" i="6"/>
  <c r="G68" i="4"/>
  <c r="G59" i="3"/>
  <c r="G51" i="1"/>
  <c r="G66" i="1" l="1"/>
  <c r="E20" i="7" s="1"/>
  <c r="G116" i="8"/>
  <c r="E25" i="7" s="1"/>
  <c r="F25" i="7" s="1"/>
  <c r="G79" i="4"/>
  <c r="E23" i="7" s="1"/>
  <c r="F23" i="7" s="1"/>
  <c r="G152" i="5"/>
  <c r="E21" i="7" s="1"/>
  <c r="F21" i="7" s="1"/>
  <c r="G73" i="3"/>
  <c r="E24" i="7" s="1"/>
  <c r="F24" i="7" s="1"/>
  <c r="G95" i="6"/>
  <c r="E22" i="7" s="1"/>
  <c r="F22" i="7" s="1"/>
  <c r="F20" i="7" l="1"/>
  <c r="E28" i="7"/>
  <c r="F28" i="7" s="1"/>
</calcChain>
</file>

<file path=xl/sharedStrings.xml><?xml version="1.0" encoding="utf-8"?>
<sst xmlns="http://schemas.openxmlformats.org/spreadsheetml/2006/main" count="2284" uniqueCount="1392">
  <si>
    <t>N°</t>
  </si>
  <si>
    <t>Désignation</t>
  </si>
  <si>
    <t>Quantité</t>
  </si>
  <si>
    <t>1.1</t>
  </si>
  <si>
    <t>1.1.1</t>
  </si>
  <si>
    <t>1.1.2</t>
  </si>
  <si>
    <t>1.1.3</t>
  </si>
  <si>
    <t>1.1.4</t>
  </si>
  <si>
    <t>1.1.5</t>
  </si>
  <si>
    <t>Fourniture, remplacement et raccordement d'appareillage</t>
  </si>
  <si>
    <t>1.2.1</t>
  </si>
  <si>
    <t>1.2.2</t>
  </si>
  <si>
    <t>1.2.3</t>
  </si>
  <si>
    <t>1.2.4</t>
  </si>
  <si>
    <t>1.2.5</t>
  </si>
  <si>
    <t>Compteur abonné</t>
  </si>
  <si>
    <t>Prise téléphone</t>
  </si>
  <si>
    <t>Prise TV</t>
  </si>
  <si>
    <t>Sortie de fil 2x32A + T pour le four</t>
  </si>
  <si>
    <t>Point lumineux en applique de classe II commandé par simple allumage</t>
  </si>
  <si>
    <t>Point lumineux en applique de classe II commandé par va et vient</t>
  </si>
  <si>
    <t>Point lumineux commandé par simple allumage</t>
  </si>
  <si>
    <t>Point lumineux commandé par va et vient</t>
  </si>
  <si>
    <t>Fourniture du certificat de conformité (consuel)</t>
  </si>
  <si>
    <t>Détecteur de fumée "optique" autonome</t>
  </si>
  <si>
    <t>Goulotte en pvc et câbles électrique (2ml)</t>
  </si>
  <si>
    <t>Majorations pour intervention en urgence sous 4 heures</t>
  </si>
  <si>
    <t>En journée de 8h à 18h</t>
  </si>
  <si>
    <t>Le week end du vendredi 18h au lundi 8h</t>
  </si>
  <si>
    <t>Les jours fériés</t>
  </si>
  <si>
    <t>La nuit de 18h à 8h</t>
  </si>
  <si>
    <t>Les prix indiqués comprennent :</t>
  </si>
  <si>
    <t>- La fourniture sur le chantier des matériaux,</t>
  </si>
  <si>
    <t>- La main d'œuvre nécessaire, les déplacements,</t>
  </si>
  <si>
    <t>- Les ingrédients, granulats, colles nécessaires,</t>
  </si>
  <si>
    <t>- L'évacuation des déchets, y compris la dépose des éléments existants le cas échéant,</t>
  </si>
  <si>
    <t>- L'ensemble du matériel et des matériaux nécessaires à la réalisation complète de l'ouvrage.</t>
  </si>
  <si>
    <t>M</t>
  </si>
  <si>
    <t>M1</t>
  </si>
  <si>
    <t>M2</t>
  </si>
  <si>
    <t>M3</t>
  </si>
  <si>
    <t>M4</t>
  </si>
  <si>
    <t>Unité</t>
  </si>
  <si>
    <t>forfait</t>
  </si>
  <si>
    <t>Prix Unitaire en € HT</t>
  </si>
  <si>
    <t xml:space="preserve">Montant total en € HT </t>
  </si>
  <si>
    <t xml:space="preserve">Total général : </t>
  </si>
  <si>
    <t>Détalonnage des portes</t>
  </si>
  <si>
    <t>Grilles d'entrée d'air en façade pièce sèche</t>
  </si>
  <si>
    <t>Grilles d'extraction auto réglable dans pièces humides</t>
  </si>
  <si>
    <t>Grilles VB et VH</t>
  </si>
  <si>
    <t>Fourniture et remplacement d'éléments de ventilation</t>
  </si>
  <si>
    <t>Ouverture de porte palière fermée</t>
  </si>
  <si>
    <t>Travaux divers</t>
  </si>
  <si>
    <t>Bloc porte palière  type rénovation dimension 0,93x2,05 m</t>
  </si>
  <si>
    <t>Butée de porte</t>
  </si>
  <si>
    <t>4.5.5</t>
  </si>
  <si>
    <t>4.5.4</t>
  </si>
  <si>
    <t>4.5.3</t>
  </si>
  <si>
    <t>4.5.2</t>
  </si>
  <si>
    <t>4.5.1</t>
  </si>
  <si>
    <t>4.4.3</t>
  </si>
  <si>
    <t>4.4.2</t>
  </si>
  <si>
    <t>4.4.1</t>
  </si>
  <si>
    <t>4.3.6</t>
  </si>
  <si>
    <t>m²</t>
  </si>
  <si>
    <t>4.3.5</t>
  </si>
  <si>
    <t>4.3.4</t>
  </si>
  <si>
    <t>Ragréage fibré</t>
  </si>
  <si>
    <t>4.3.2</t>
  </si>
  <si>
    <t>4.3.1</t>
  </si>
  <si>
    <t>Revêtement de sol souple</t>
  </si>
  <si>
    <t>Peinture sur subjectile PVC y compris travaux préparatoires</t>
  </si>
  <si>
    <t>4.2.5</t>
  </si>
  <si>
    <t>Peinture sur subjectile métallique y compris travaux préparatoires</t>
  </si>
  <si>
    <t>4.2.4</t>
  </si>
  <si>
    <t>Peinture sur subjectile bois y compris travaux préparatoires</t>
  </si>
  <si>
    <t>4.2.3</t>
  </si>
  <si>
    <t>Peinture sur plafond des logements y compris travaux préparatoires</t>
  </si>
  <si>
    <t>4.2.2</t>
  </si>
  <si>
    <t>Peinture sur mur des logements y compris travaux préparatoires</t>
  </si>
  <si>
    <t>4.2.1</t>
  </si>
  <si>
    <t>Peinture</t>
  </si>
  <si>
    <t>4.2</t>
  </si>
  <si>
    <t>4.1.5</t>
  </si>
  <si>
    <t>4.1.4</t>
  </si>
  <si>
    <t>4.1.3</t>
  </si>
  <si>
    <t>4.1.2</t>
  </si>
  <si>
    <t>4.1.1</t>
  </si>
  <si>
    <t>Dépose</t>
  </si>
  <si>
    <t>4.1</t>
  </si>
  <si>
    <t>Coffre de chute en mélaminé</t>
  </si>
  <si>
    <t>Murets</t>
  </si>
  <si>
    <t>Fourniture et remplacement de sols carrelé y compris travaux préparatoires</t>
  </si>
  <si>
    <t>Fourniture et remplacement de faïence y compris travaux préparatoires</t>
  </si>
  <si>
    <t>ROAI compris flexible type Visogaz longueur 1,50m</t>
  </si>
  <si>
    <t>Canalisation gaz en cuivre</t>
  </si>
  <si>
    <t>Fourniture et remplacement de canalisation de gaz</t>
  </si>
  <si>
    <t>ml</t>
  </si>
  <si>
    <t>Ø 100 mm</t>
  </si>
  <si>
    <t>Ø 43/50 mm</t>
  </si>
  <si>
    <t>Ø 33/40 mm</t>
  </si>
  <si>
    <t>Tube en PVC pour vidange</t>
  </si>
  <si>
    <t>Fourniture et remplacement de réseaux d'évacuation</t>
  </si>
  <si>
    <t>Ø 14/16 mm</t>
  </si>
  <si>
    <t>Ø 12/14 mm</t>
  </si>
  <si>
    <t>Ø 10/12 mm</t>
  </si>
  <si>
    <t>Tubes en cuivre pour réseau d'alimentation eau froide et eau chaude</t>
  </si>
  <si>
    <t>Fourniture et remplacement de canalisations en cuivre</t>
  </si>
  <si>
    <t>Vanne d'arrêt 1/4 de tour</t>
  </si>
  <si>
    <t>Pipe WC</t>
  </si>
  <si>
    <t>Siphon évier</t>
  </si>
  <si>
    <t>Siphon baignoire</t>
  </si>
  <si>
    <t>Siphon lavabo</t>
  </si>
  <si>
    <t>Robinet d'arrêt WC chromé</t>
  </si>
  <si>
    <t>Mitigeur évier</t>
  </si>
  <si>
    <t>Mitigeur baignoire compris douchette et flexible</t>
  </si>
  <si>
    <t>Mitigeur lavabo</t>
  </si>
  <si>
    <t>Fourniture, remplacement et raccordement de robinetterie ou vidange d'appareillage</t>
  </si>
  <si>
    <t>Lavabo sur colonne</t>
  </si>
  <si>
    <t>Baignoire dimension 1,60 m</t>
  </si>
  <si>
    <t>Baignoire dimension 1,50 m</t>
  </si>
  <si>
    <t>Baignoire dimension 1,40 m</t>
  </si>
  <si>
    <t>Mécanisme de chasse et flotteur 3/6 L</t>
  </si>
  <si>
    <t>Réservoir 3/6 L</t>
  </si>
  <si>
    <t>Cuvette</t>
  </si>
  <si>
    <t>WC complet avec réservoir 3/6 L</t>
  </si>
  <si>
    <t>3.5.2</t>
  </si>
  <si>
    <t>Révision des fixations et scellement des gardes corps</t>
  </si>
  <si>
    <t>3.5.1</t>
  </si>
  <si>
    <t>Gardes corps des menuiseries extérieures</t>
  </si>
  <si>
    <t>3.3</t>
  </si>
  <si>
    <t xml:space="preserve">3.2 </t>
  </si>
  <si>
    <t>3.1.2</t>
  </si>
  <si>
    <t>3.1.1</t>
  </si>
  <si>
    <t>Fourniture et remplacement de menuiseries extérieures y compris bouche d'entrée d'air</t>
  </si>
  <si>
    <t>3.1</t>
  </si>
  <si>
    <t xml:space="preserve">Total Général : </t>
  </si>
  <si>
    <t>Dépose ancien revêtement parquet (collé ou flottant)</t>
  </si>
  <si>
    <t>Dépose ancien revêtement carrelage collé</t>
  </si>
  <si>
    <t>Dépose de crépi mur ou plafond</t>
  </si>
  <si>
    <t>F</t>
  </si>
  <si>
    <t>F/P cloison carreaux de plâtre hydrofuge (ép. 5 ou 7 cm)</t>
  </si>
  <si>
    <t>F/P BA13 hydrofuge collé par plots ou fixés sur rails</t>
  </si>
  <si>
    <t>Condamnation pelle V.O. (dépose pelle + remplissage carreau de plâtre + plaque PVC)</t>
  </si>
  <si>
    <t>Dépose de revêtement de sol souple collé ou posé</t>
  </si>
  <si>
    <t>Dépose de moquette collé ou posé</t>
  </si>
  <si>
    <t>Barre de seuils vissés ou collés</t>
  </si>
  <si>
    <t>u</t>
  </si>
  <si>
    <t>Débarras de logement et nettoyage + transport en décharge compris frais de décharge</t>
  </si>
  <si>
    <t xml:space="preserve">Remplacement tablier de volet roulant </t>
  </si>
  <si>
    <t>Remplacement lames de volet roulant en PVC</t>
  </si>
  <si>
    <t>Remplacement lames de volet roulant en ALU</t>
  </si>
  <si>
    <t>Remplacement manivelle volet roulant (jusqu'à l'axe)</t>
  </si>
  <si>
    <t>Révision volet roulant y compris petites fournitures</t>
  </si>
  <si>
    <t>Remplacement treuil volet roulant avec dépose et repose du coffre</t>
  </si>
  <si>
    <t>Remplacement boîtier enrouleur volet roulant avec sangle</t>
  </si>
  <si>
    <t>Remplacement mécanisme de volet roulant complet (axe,treuil, 2 premières lames, manivelle…)</t>
  </si>
  <si>
    <t>Remplacement sangle de volet roulant</t>
  </si>
  <si>
    <t>Révision de porte palière</t>
  </si>
  <si>
    <t>Révision porte intérieure</t>
  </si>
  <si>
    <t>Création ventilation et pose grille sur fenêtre bois ou PVC</t>
  </si>
  <si>
    <t>Remplacement serrure sécurité 3 points en applique, non carenée, hors cylindre</t>
  </si>
  <si>
    <t>Remplacement entrebâilleur</t>
  </si>
  <si>
    <t>Remplacement judas optique</t>
  </si>
  <si>
    <t>Remplacement bonde bac à douche + siphon</t>
  </si>
  <si>
    <t>Nettoyage bouche extraction VMC</t>
  </si>
  <si>
    <t>fft</t>
  </si>
  <si>
    <t>Réfection joint silicone</t>
  </si>
  <si>
    <t>- Les produits et dérivés</t>
  </si>
  <si>
    <t>- L'ensemble du matériel et des matériaux nécessaires à la réalisation complète de la prestation.</t>
  </si>
  <si>
    <t>Remplacement crémone fenêtre ou porte - fenêtre PVC/bois</t>
  </si>
  <si>
    <t>Total :</t>
  </si>
  <si>
    <t>5.5.1</t>
  </si>
  <si>
    <t>Remplacement de garde corps à l'identique</t>
  </si>
  <si>
    <t>Réhausse de Garde corps pour respecter les 1 m de hauteur obligatoire</t>
  </si>
  <si>
    <t>3.5.3</t>
  </si>
  <si>
    <t>3.5.4</t>
  </si>
  <si>
    <t>3.5.5</t>
  </si>
  <si>
    <t>3.5.6</t>
  </si>
  <si>
    <t>3.5.7</t>
  </si>
  <si>
    <t>3.5.8</t>
  </si>
  <si>
    <t>3.5.9</t>
  </si>
  <si>
    <t>3.5.10</t>
  </si>
  <si>
    <t>4.4.4</t>
  </si>
  <si>
    <t>4.1.6</t>
  </si>
  <si>
    <t>4.1.7</t>
  </si>
  <si>
    <t>4.2.6</t>
  </si>
  <si>
    <t>4.2.7</t>
  </si>
  <si>
    <t>4.2.8</t>
  </si>
  <si>
    <t>4.2.9</t>
  </si>
  <si>
    <t>4.2.10</t>
  </si>
  <si>
    <t>4.2.11</t>
  </si>
  <si>
    <t>4.2.12</t>
  </si>
  <si>
    <t>4.2.13</t>
  </si>
  <si>
    <t>4.2.14</t>
  </si>
  <si>
    <t>4.2.15</t>
  </si>
  <si>
    <t xml:space="preserve">Attente pour machine lave linge compris remaniement Cuivre et PVC </t>
  </si>
  <si>
    <t>Attente pour machine lave vaisselle compris remaniement cuivre et PVC</t>
  </si>
  <si>
    <t>Forfait pour paillasse carrelées (max 30cm de largeur)</t>
  </si>
  <si>
    <t>Forfait</t>
  </si>
  <si>
    <t>Forfait pour réfection d'une cuisine :</t>
  </si>
  <si>
    <t>Remplacement double vitrage conforme à l'existant</t>
  </si>
  <si>
    <t xml:space="preserve">Remplacement vitrage simple </t>
  </si>
  <si>
    <t xml:space="preserve">Fourniture et pose d'un panneau opaque </t>
  </si>
  <si>
    <t>3.4.1</t>
  </si>
  <si>
    <t>3.4.2</t>
  </si>
  <si>
    <t>3.2.1</t>
  </si>
  <si>
    <t>Forfait Peinture W-C. compris préparation des supports</t>
  </si>
  <si>
    <t>Forfait Peinture cuisine compris préparation des supports</t>
  </si>
  <si>
    <t>Forfait Peinture séjour &lt; 15 m² avec décollage + préparation des supports</t>
  </si>
  <si>
    <t>Forfait Peinture séjour &gt; 15 m² avec décollage + préparation  des supports</t>
  </si>
  <si>
    <t>Forfait Peinture chambre + décollage + prép. des supports</t>
  </si>
  <si>
    <t>Forfait Peinture entrée ou couloir + décollage + préparation des supports</t>
  </si>
  <si>
    <t>Revêtement de sol souple en lés pose non collée épaisseur 3,40 mm (U2S P3 E1/2 C2) en recouvrement d'un sol contenant de l'amiante</t>
  </si>
  <si>
    <t>revêtement de sol souple en lés pose collée épaisseur 3,65 mm (U2S P3 E1/2 C2)</t>
  </si>
  <si>
    <t>Revêtement de sol souple en dalles pose collée (U2SP3 E1/2 C2)</t>
  </si>
  <si>
    <t>Dépose dalle polystyrène</t>
  </si>
  <si>
    <t>Fourniture et pose fibre de verre compris préparation du support</t>
  </si>
  <si>
    <t>Traitement des nuisibles et désinfections suivant CCTP</t>
  </si>
  <si>
    <t>Neutralisation d'un logement  suivant CCTP</t>
  </si>
  <si>
    <t>Nettoyage de logement avant relocation suivant CCTP</t>
  </si>
  <si>
    <t>- L'évacuation des déchets en décharge publique, y compris la dépose des éléments existants le cas échéant,</t>
  </si>
  <si>
    <t>Fourniture et pose peinture de sol 2 couches sur balcon</t>
  </si>
  <si>
    <t>Forfait pour réfection d'un WC :</t>
  </si>
  <si>
    <t>Mission 1 :</t>
  </si>
  <si>
    <t>Mission 2 :</t>
  </si>
  <si>
    <t>Mission 3 :</t>
  </si>
  <si>
    <t>Mission 4 :</t>
  </si>
  <si>
    <t>Mission 5 :</t>
  </si>
  <si>
    <t>Electricité</t>
  </si>
  <si>
    <t>Plomberie carrelage</t>
  </si>
  <si>
    <t>Menuiserie Ext Int</t>
  </si>
  <si>
    <t>Peinture Sol</t>
  </si>
  <si>
    <t>Estimatif sur 4 ans</t>
  </si>
  <si>
    <t>Rpt chute EU EV EP  en PVC + accessoires ( diametre 50 à 125 mm)</t>
  </si>
  <si>
    <t>Rpt chute EU EV EP  en fonte + accessoires (diamètre 50 à 125 mm)</t>
  </si>
  <si>
    <t>Fourniture et pose tube cuivre 10/12 à 20/22</t>
  </si>
  <si>
    <t>Mission 6 :</t>
  </si>
  <si>
    <t>Remplacement bouton poussoir lumineux simple en applique /encastré</t>
  </si>
  <si>
    <t>Remplacement bouton poussoir lumineux en applique/encastré anti-vandale</t>
  </si>
  <si>
    <t>Remplacement bouton poussoir de sonnette avec porte-étiquette</t>
  </si>
  <si>
    <t>Fourniture et pose d'un interrupteur</t>
  </si>
  <si>
    <t>Remplacement d'un Bloc autonome de sécurité de balisage incandescent</t>
  </si>
  <si>
    <t>Remplacement Bloc autonome de sécurité d’ambiance fluorescent</t>
  </si>
  <si>
    <t>1.2.6</t>
  </si>
  <si>
    <t>Remplacement d'interphone</t>
  </si>
  <si>
    <t>Débarras de logement</t>
  </si>
  <si>
    <t>5.2.1</t>
  </si>
  <si>
    <t>5.3.1</t>
  </si>
  <si>
    <t>5.3.2</t>
  </si>
  <si>
    <t>5.3.3</t>
  </si>
  <si>
    <t>5.3.4</t>
  </si>
  <si>
    <t>5.3.5</t>
  </si>
  <si>
    <t>5.4.1</t>
  </si>
  <si>
    <t>5.4.2</t>
  </si>
  <si>
    <t>5.4.3</t>
  </si>
  <si>
    <t>5.4.4</t>
  </si>
  <si>
    <t>5.4.5</t>
  </si>
  <si>
    <t>3.3.1</t>
  </si>
  <si>
    <t>Remplacement d'un vitrage par un contreplaqué hydro de 10 mm compris fixation découpe à la dimension et mise décharge de l'ancien vitrage</t>
  </si>
  <si>
    <t>3.4.3</t>
  </si>
  <si>
    <t>3.6.1</t>
  </si>
  <si>
    <t>3.6.2</t>
  </si>
  <si>
    <t>3.6.3</t>
  </si>
  <si>
    <t>3.6.4</t>
  </si>
  <si>
    <t>3.7.1</t>
  </si>
  <si>
    <t>3.7.2</t>
  </si>
  <si>
    <t>3.7.3</t>
  </si>
  <si>
    <t>3.8.1</t>
  </si>
  <si>
    <t>3.8.2</t>
  </si>
  <si>
    <t>3.8.3</t>
  </si>
  <si>
    <t>3.2.2</t>
  </si>
  <si>
    <t>3.2.3</t>
  </si>
  <si>
    <t>3.2.4</t>
  </si>
  <si>
    <t>3.7.4</t>
  </si>
  <si>
    <t>3.7.5</t>
  </si>
  <si>
    <t>4.3.3</t>
  </si>
  <si>
    <t>F/P de WEDI pour encoffrement faïence amiantés</t>
  </si>
  <si>
    <t xml:space="preserve">Cloison </t>
  </si>
  <si>
    <t>F/P de cloison type placostyle en BA13</t>
  </si>
  <si>
    <t xml:space="preserve">Forfait peinture pour logt type F1 </t>
  </si>
  <si>
    <t>Forfait peinture pour logt type F2</t>
  </si>
  <si>
    <t>Forfait peinture pour logt type F3</t>
  </si>
  <si>
    <t>Forfait peinture pour logt type F4</t>
  </si>
  <si>
    <t>Forfait peinture pour logt type F5</t>
  </si>
  <si>
    <t>Le forfait comprends la dépose de tous les papiers peints, enduits complet, fourniture et pose de toile de verre si nécessaire</t>
  </si>
  <si>
    <t>Forfait Peinture logement complet</t>
  </si>
  <si>
    <t>Forfait Peinture salle de bain compris préparation des supports</t>
  </si>
  <si>
    <t>4.4.5</t>
  </si>
  <si>
    <t>4.4.6</t>
  </si>
  <si>
    <t>4.5.6</t>
  </si>
  <si>
    <t>4.5.7</t>
  </si>
  <si>
    <t>4.1.8</t>
  </si>
  <si>
    <t>Estimatif par an</t>
  </si>
  <si>
    <t>Fermeture des alimentations d'un logement vacant (EF ECS) du T1 au T4</t>
  </si>
  <si>
    <t>Kitchenette pour T1 T2 compris plaque de cuisson et emplacement avec jambage pour MAL ou Tabletop</t>
  </si>
  <si>
    <t>Paillasses et plan de travail</t>
  </si>
  <si>
    <t>Sanitaires</t>
  </si>
  <si>
    <t>WC</t>
  </si>
  <si>
    <t>SDB</t>
  </si>
  <si>
    <t>Cuisine</t>
  </si>
  <si>
    <t>Salle d'eau</t>
  </si>
  <si>
    <t>Mitigeur douche compris douchette et flexible</t>
  </si>
  <si>
    <t>F/P bac à douches 80*80 complet + habillage et joint</t>
  </si>
  <si>
    <t>F/P bac a douche 1m de largeur en porcelaine compris fermeture en cx plâtre + grille PVC</t>
  </si>
  <si>
    <t>F/P bac a douche 1.40m de largeur en porcelaine compris fermeture en cx plâtre + grille PVC</t>
  </si>
  <si>
    <t>F/P tringle rideau de douche</t>
  </si>
  <si>
    <t>F/P flexible de douche 1m 50</t>
  </si>
  <si>
    <t>F/P cabine douche 2  ou 3 façades</t>
  </si>
  <si>
    <t>Evier de cuisine (2 bacs inox + égouttoir) 1.20 m de largeur</t>
  </si>
  <si>
    <t>Evier de cuisine (2 bacs inox + égouttoir) 1.00 m de largeur</t>
  </si>
  <si>
    <t>Meuble sous évier 1.20 m de largeur</t>
  </si>
  <si>
    <t>Meuble sous évier 1.00 m de largeur</t>
  </si>
  <si>
    <t>Remplacement porte de placards</t>
  </si>
  <si>
    <t>Remplacement plinthe bois</t>
  </si>
  <si>
    <t>3.8.4</t>
  </si>
  <si>
    <t>3.8.5</t>
  </si>
  <si>
    <t>Porte palière</t>
  </si>
  <si>
    <t>Dépose et remplacement d'un canon Européen de sureté sur porte palière</t>
  </si>
  <si>
    <t>Fourniture et remplacement de bloc porte Intérieure</t>
  </si>
  <si>
    <t>3.6.5</t>
  </si>
  <si>
    <t>3.6.6</t>
  </si>
  <si>
    <t>3.6.7</t>
  </si>
  <si>
    <t>3.6.8</t>
  </si>
  <si>
    <t>3.6.9</t>
  </si>
  <si>
    <t>3.7.6</t>
  </si>
  <si>
    <t>3.7.7</t>
  </si>
  <si>
    <t>3.7.8</t>
  </si>
  <si>
    <t>Prise RJ 45</t>
  </si>
  <si>
    <t>Remplacement trappe visite gaine technique 50x50</t>
  </si>
  <si>
    <t>Fourniture et pose champ plat ou baguette d'angle</t>
  </si>
  <si>
    <t>Remplacement trappe visite gaine technique CF 1/2h 50x50</t>
  </si>
  <si>
    <t>Les travaux seront fait en milieu occupés pour 95% des cas, l'entreprise devra déplacer les meubles et tout objet pouvant géner Les travaux - Aucune plus value ne sera accordée</t>
  </si>
  <si>
    <t>Revêtement de sol souple type HOMECLIC silence de chez Gerflor ou techniquement équivalent  compris sous-couche en feutrine pour recouvrement sol amiante</t>
  </si>
  <si>
    <t>F/P de WEDI de 40mm à 100 mm d'épaisseur compris toute sujjestions de pose et d'étanchéité</t>
  </si>
  <si>
    <t>F/P de WEDI de 4mm à 40 mm d'épaisseur compris toute sujjestions de pose et d'étanchéité</t>
  </si>
  <si>
    <t>F/P d'une étanchéité liquide type SPEC</t>
  </si>
  <si>
    <t>2.1.1</t>
  </si>
  <si>
    <t>2.1.2</t>
  </si>
  <si>
    <t>2.1.3</t>
  </si>
  <si>
    <t>2.2.1</t>
  </si>
  <si>
    <t>2.2.2</t>
  </si>
  <si>
    <t>2.2.3</t>
  </si>
  <si>
    <t>2.2.4</t>
  </si>
  <si>
    <t xml:space="preserve">F/P de faïence  15x15 cm blanche compris joint </t>
  </si>
  <si>
    <t>F/P de sol carrelé dalles 30x30 cm en U4P4</t>
  </si>
  <si>
    <t>2.1O</t>
  </si>
  <si>
    <t>2.10.1</t>
  </si>
  <si>
    <t>2.3.1</t>
  </si>
  <si>
    <t>2.3.2</t>
  </si>
  <si>
    <t>2.3.3</t>
  </si>
  <si>
    <t>2.3.4</t>
  </si>
  <si>
    <t>2.3.5</t>
  </si>
  <si>
    <t>2.3.6</t>
  </si>
  <si>
    <t>2.4.1</t>
  </si>
  <si>
    <t>2.4.2</t>
  </si>
  <si>
    <t>2.4.3</t>
  </si>
  <si>
    <t>2.5.1</t>
  </si>
  <si>
    <t>2.5.2</t>
  </si>
  <si>
    <t>2.5.3</t>
  </si>
  <si>
    <t>2.6.1</t>
  </si>
  <si>
    <t>2.6.2</t>
  </si>
  <si>
    <t>2.6.3</t>
  </si>
  <si>
    <t>2.7.1</t>
  </si>
  <si>
    <t>2.7.2</t>
  </si>
  <si>
    <t>2.7.3</t>
  </si>
  <si>
    <t>2.7.4</t>
  </si>
  <si>
    <t>2.7.5</t>
  </si>
  <si>
    <t>2.8.1</t>
  </si>
  <si>
    <t>2.9.1</t>
  </si>
  <si>
    <t>2.9.2</t>
  </si>
  <si>
    <t>2.10.2</t>
  </si>
  <si>
    <t>2.10.3</t>
  </si>
  <si>
    <t>2.10.4</t>
  </si>
  <si>
    <t>2.11.1</t>
  </si>
  <si>
    <t>2.11.2</t>
  </si>
  <si>
    <t>Dépose de lambris tous types, compris ossature</t>
  </si>
  <si>
    <t>Dépose de faux plafond tous type compris ossature</t>
  </si>
  <si>
    <t>3.3.2</t>
  </si>
  <si>
    <t>3.3.3</t>
  </si>
  <si>
    <t>3.3.4</t>
  </si>
  <si>
    <t>Remplacement Vitrage</t>
  </si>
  <si>
    <t>Entretien des menuiseries extérieures</t>
  </si>
  <si>
    <t>2.2.4.1</t>
  </si>
  <si>
    <t>2.2.4.2</t>
  </si>
  <si>
    <t>2.2.4.3</t>
  </si>
  <si>
    <t>2.2.4.4</t>
  </si>
  <si>
    <t>2.2.4.5</t>
  </si>
  <si>
    <t>2.2.4.6</t>
  </si>
  <si>
    <t>2.2.4.7</t>
  </si>
  <si>
    <t>2.2.4.8</t>
  </si>
  <si>
    <t>2.2.4.9</t>
  </si>
  <si>
    <t>2.2.1.a</t>
  </si>
  <si>
    <t>2.2.1.b</t>
  </si>
  <si>
    <t>2.2.1.c</t>
  </si>
  <si>
    <t>2.2.1.d</t>
  </si>
  <si>
    <t>2.2.1.e</t>
  </si>
  <si>
    <t>2.2.2.a</t>
  </si>
  <si>
    <t>2.2.2.b</t>
  </si>
  <si>
    <t>2.2.2.c</t>
  </si>
  <si>
    <t>2.2.2.d</t>
  </si>
  <si>
    <t>2.2.2.e</t>
  </si>
  <si>
    <t>2.2.2.f</t>
  </si>
  <si>
    <t>2.2.2.g</t>
  </si>
  <si>
    <t>2.2.2.h</t>
  </si>
  <si>
    <t>2.2.2.i</t>
  </si>
  <si>
    <t>2.2.2.j</t>
  </si>
  <si>
    <t>2.2.2.k</t>
  </si>
  <si>
    <t>2.2.2.l</t>
  </si>
  <si>
    <t>2.2.2.m</t>
  </si>
  <si>
    <t>2.2.2.n</t>
  </si>
  <si>
    <t>2.2.2.p</t>
  </si>
  <si>
    <t>2.2.3.a</t>
  </si>
  <si>
    <t>2.2.3.b</t>
  </si>
  <si>
    <t>2.2.3.c</t>
  </si>
  <si>
    <t>2.2.3.d</t>
  </si>
  <si>
    <t>2.2.3.e</t>
  </si>
  <si>
    <t>2.2.3.f</t>
  </si>
  <si>
    <t>2.2.3.g</t>
  </si>
  <si>
    <t>2.1.4</t>
  </si>
  <si>
    <t>Réfection complète des logements Tableau et distribution</t>
  </si>
  <si>
    <t>1.1.7</t>
  </si>
  <si>
    <t>1.1.8</t>
  </si>
  <si>
    <t>1.1.9</t>
  </si>
  <si>
    <t>1.1.10</t>
  </si>
  <si>
    <t>Tableau Logement type T1</t>
  </si>
  <si>
    <t>Tableau Logement type T2</t>
  </si>
  <si>
    <t>Tableau Logement type T3</t>
  </si>
  <si>
    <t>Tableau Logement type T4</t>
  </si>
  <si>
    <t>Tableau Logement type T5</t>
  </si>
  <si>
    <t>Distribution Logement type T1 compris  1 DAAF</t>
  </si>
  <si>
    <t>Distribution Logement type T2 compris 1 DAAF</t>
  </si>
  <si>
    <t>Distribution Logement type T3 compris  1 DAAF</t>
  </si>
  <si>
    <t>Distribution Logement type T4 compris  1 DAAF</t>
  </si>
  <si>
    <t>Distribution Logement type T5 compris  2 DAAF</t>
  </si>
  <si>
    <t>1.2.7</t>
  </si>
  <si>
    <t>1.2.8</t>
  </si>
  <si>
    <t>1.2.9</t>
  </si>
  <si>
    <t>1.2.10</t>
  </si>
  <si>
    <t>1.2.11</t>
  </si>
  <si>
    <t>1.2.12</t>
  </si>
  <si>
    <t>1.2.13</t>
  </si>
  <si>
    <t>1.2.14</t>
  </si>
  <si>
    <t>1.2.15</t>
  </si>
  <si>
    <t>1.2.16</t>
  </si>
  <si>
    <t>Neutralisation complète d'un logement type T1</t>
  </si>
  <si>
    <t>Neutralisation complète d'un logement type T2</t>
  </si>
  <si>
    <t>Neutralisation complète d'un logement type T3</t>
  </si>
  <si>
    <t>Neutralisation complète d'un logement type T4</t>
  </si>
  <si>
    <t>Neutralisation complète d'un logement type T5</t>
  </si>
  <si>
    <t>5.5.2</t>
  </si>
  <si>
    <t>5.5.3</t>
  </si>
  <si>
    <t>5.5.4</t>
  </si>
  <si>
    <t>5.5.5</t>
  </si>
  <si>
    <t>4.1.9</t>
  </si>
  <si>
    <t>2.11.3</t>
  </si>
  <si>
    <t>Passage de furet</t>
  </si>
  <si>
    <t>Recherches de fuites sur alimentation apparente compris rapport d'intervention</t>
  </si>
  <si>
    <t>Recherches de fuites sur alimentation encastré compris rapport d'intervention</t>
  </si>
  <si>
    <t>Débouchage et dégorgement WC</t>
  </si>
  <si>
    <t>Dégorgement de réseaux EV EU ou EP</t>
  </si>
  <si>
    <t>2.11.4</t>
  </si>
  <si>
    <t>2.11.5</t>
  </si>
  <si>
    <t>Recherches de fuites et dégorgement</t>
  </si>
  <si>
    <t>4.2.16</t>
  </si>
  <si>
    <t>Peinture sur faïence compris primaire d'accroche</t>
  </si>
  <si>
    <t xml:space="preserve">Recoupement coupe feu des gaines techniques </t>
  </si>
  <si>
    <t>Forfait de majoration d'intervention en urgence sous 4 heures</t>
  </si>
  <si>
    <t>Ce forfait comprends le déplacement</t>
  </si>
  <si>
    <t>3.5.11</t>
  </si>
  <si>
    <t>Remplacement facade de volet roulant</t>
  </si>
  <si>
    <t>Bloc porte à âme alvéolaire dimension 0,73x2,04 M</t>
  </si>
  <si>
    <t>Bloc porte à âme alvéolaire dimension 0,83x2,04 M</t>
  </si>
  <si>
    <t>Bloc porte à âme alvéolaire dimension 0,93x2,04 M</t>
  </si>
  <si>
    <t>Riv-bloc avec bec de cane</t>
  </si>
  <si>
    <t>Riv-bloc avec bec de cane à condamnation</t>
  </si>
  <si>
    <t>Riv-Bloc avec serrure</t>
  </si>
  <si>
    <t>Gond, gâche ou charnière</t>
  </si>
  <si>
    <t>3.7.9</t>
  </si>
  <si>
    <t>Poignée de tirage sur porte palière</t>
  </si>
  <si>
    <t>6.1.1</t>
  </si>
  <si>
    <t>Vitrerie</t>
  </si>
  <si>
    <t>Plomberie</t>
  </si>
  <si>
    <t>Menuiserie Serrurerie</t>
  </si>
  <si>
    <t>Mise en sécurité vitrage</t>
  </si>
  <si>
    <t>Remplacement verre sécurité Stadip 44/2</t>
  </si>
  <si>
    <t>6.1.2</t>
  </si>
  <si>
    <t>Recherche de fuite en parties communes</t>
  </si>
  <si>
    <t>Visite caméra installation EU EP EV</t>
  </si>
  <si>
    <t xml:space="preserve">Remplacement de vannes EF ECS </t>
  </si>
  <si>
    <t>Recherche de panne électrique</t>
  </si>
  <si>
    <t xml:space="preserve">Remplacement d'un hublots LED en PC  ou escalier </t>
  </si>
  <si>
    <t>Remplacement d'un spot à encastrer ou en applique</t>
  </si>
  <si>
    <t>6.3.1</t>
  </si>
  <si>
    <t>6.2.1</t>
  </si>
  <si>
    <t>6.2.2</t>
  </si>
  <si>
    <t>6.2.3</t>
  </si>
  <si>
    <t>6.2.4</t>
  </si>
  <si>
    <t>6.2.5</t>
  </si>
  <si>
    <t>6.2.6</t>
  </si>
  <si>
    <t>6.2.7</t>
  </si>
  <si>
    <t>6.2.8</t>
  </si>
  <si>
    <t>6.2.9</t>
  </si>
  <si>
    <t>6.3.2</t>
  </si>
  <si>
    <t>6.3.3</t>
  </si>
  <si>
    <t>6.3.4</t>
  </si>
  <si>
    <t>6.3.5</t>
  </si>
  <si>
    <t>6.3.6</t>
  </si>
  <si>
    <t>6.3.7</t>
  </si>
  <si>
    <t>6.3.8</t>
  </si>
  <si>
    <t>6.3.9</t>
  </si>
  <si>
    <t>Peinture sol et plâtrerie</t>
  </si>
  <si>
    <t>Grille de désemfumage</t>
  </si>
  <si>
    <t>Remplacement ferme-porte, porte CF</t>
  </si>
  <si>
    <t>Ouverture tous type de porte avec remplacement cylindre</t>
  </si>
  <si>
    <t>Signalétique</t>
  </si>
  <si>
    <t>6.4.1</t>
  </si>
  <si>
    <t>6.4.2</t>
  </si>
  <si>
    <t>6.4.3</t>
  </si>
  <si>
    <t>6.4.4</t>
  </si>
  <si>
    <t>6.4.5</t>
  </si>
  <si>
    <t>6.4.6</t>
  </si>
  <si>
    <t>Peinture sur murs</t>
  </si>
  <si>
    <t>Peinture sur plafonds</t>
  </si>
  <si>
    <t>Peinture sur PVC</t>
  </si>
  <si>
    <t>Peinture sur bois</t>
  </si>
  <si>
    <t>Peinture sur métal</t>
  </si>
  <si>
    <t>Peinture de sol</t>
  </si>
  <si>
    <t>Fourniture et pose de toile de verre</t>
  </si>
  <si>
    <t>Fourniture et pose de sol PVC U4P4</t>
  </si>
  <si>
    <t>Fourniture et pose de sol recouvrement amiante</t>
  </si>
  <si>
    <t>Faux plafond BA13</t>
  </si>
  <si>
    <t>6.5.1</t>
  </si>
  <si>
    <t>6.5.2</t>
  </si>
  <si>
    <t>6.5.3</t>
  </si>
  <si>
    <t>6.5.4</t>
  </si>
  <si>
    <t>6.5.5</t>
  </si>
  <si>
    <t>6.5.6</t>
  </si>
  <si>
    <t>6.5.7</t>
  </si>
  <si>
    <t>6.5.8</t>
  </si>
  <si>
    <t>6.5.9</t>
  </si>
  <si>
    <t>6.5.10</t>
  </si>
  <si>
    <t>Remplacement ferme-porte, porte de hall</t>
  </si>
  <si>
    <t>Remplacement des portes de gaines techniques CF 1/2h</t>
  </si>
  <si>
    <t>Remplacement portillon de boite aux lettre antivandale</t>
  </si>
  <si>
    <t>Remplacement culotte fonte tous diamètre</t>
  </si>
  <si>
    <t>Remplacement de coulisse fonte tous diamètre</t>
  </si>
  <si>
    <t>Remplacement de coude fonte tous diamètre</t>
  </si>
  <si>
    <t>Fermeture fluide</t>
  </si>
  <si>
    <t>2.2.2.o</t>
  </si>
  <si>
    <t>Bouchonnage du gaz en gaine conformément au CCTP</t>
  </si>
  <si>
    <t>Anti bélier</t>
  </si>
  <si>
    <t>Tablier de baignoire en carreaux de plâtre compris fourniture et pose de faïence 15*15 blanche compris trappe de visite 20x20 en alu laquée blanche</t>
  </si>
  <si>
    <t>Fourniture du certificat Qualigaz</t>
  </si>
  <si>
    <t>Hygiène Sécurité et nettoyage</t>
  </si>
  <si>
    <t>U</t>
  </si>
  <si>
    <t>ML</t>
  </si>
  <si>
    <t>1/2 J</t>
  </si>
  <si>
    <t>5.2.2</t>
  </si>
  <si>
    <t>Déplacement des portes palières des logements vacants</t>
  </si>
  <si>
    <t>Fenêtre PVC tous types conforme à l'existant (parties ouvrantes et fixe) couleur à l'identique</t>
  </si>
  <si>
    <t>Mise en jeu des menuiseries extérieures compris : remplacement de la crémone par crémone en applique, remplacement de toutes pièces susceptible que la fenêtre puisse se fermer et être étanche - fenêtre PVC ou bois</t>
  </si>
  <si>
    <t>3.5.12</t>
  </si>
  <si>
    <t>Remplacement de volets métalliques persiennés</t>
  </si>
  <si>
    <t>3.5.13</t>
  </si>
  <si>
    <t>Remplacement de jalousies PVC</t>
  </si>
  <si>
    <t>5.2.3</t>
  </si>
  <si>
    <t>Dépose de mobilier fixés au murs compris mise en décharge</t>
  </si>
  <si>
    <t>m3</t>
  </si>
  <si>
    <t>4.1.10</t>
  </si>
  <si>
    <t>Ragréage</t>
  </si>
  <si>
    <t>1.2.17</t>
  </si>
  <si>
    <t>Alimentation de BECS tous type</t>
  </si>
  <si>
    <t>5.2.4</t>
  </si>
  <si>
    <t>Nettoyage de balcon</t>
  </si>
  <si>
    <t>5.2.5</t>
  </si>
  <si>
    <t>Pose de filet contre les pigeons sur balcon</t>
  </si>
  <si>
    <t>BALLON ECS</t>
  </si>
  <si>
    <t>Fourniture et pose d'un ballon ECS 50 litres</t>
  </si>
  <si>
    <t>Fourniture et pose d'un ballon ECS 100 litres</t>
  </si>
  <si>
    <t>Fourniture et pose d'un ballon ECS 150 litres</t>
  </si>
  <si>
    <t>Fourniture et pose d'un ballon ECS 200 litres</t>
  </si>
  <si>
    <t>Fourniture et pose d'un ballon ECS 250 litres</t>
  </si>
  <si>
    <t>Fourniture et pose d'un ballon ECS 300 litres</t>
  </si>
  <si>
    <t>Radiateur</t>
  </si>
  <si>
    <r>
      <rPr>
        <b/>
        <sz val="11"/>
        <color rgb="FF000000"/>
        <rFont val="Calibri Light"/>
        <family val="2"/>
      </rPr>
      <t>Remplacement de séche serviette à eau</t>
    </r>
    <r>
      <rPr>
        <sz val="11"/>
        <color rgb="FF000000"/>
        <rFont val="Calibri Light"/>
        <family val="2"/>
      </rPr>
      <t xml:space="preserve"> compris dépose de l'ancien et adaptation sur réseau existant, compris arrêt et vidange des installations, dépose et enlévements des radiateurs existant compris mise en décharge fourniture et pose de radiateurs sèche serviette de marque finimétal de type "tahiti" ou similaire y compris toutes suggestions de mise oeuvre, fourniture et pose d'un robinet simple réglage équipé d'une tête de réglage manuel, reprise des tuyauteries en cuivre et mise en peinture, fourniture et pose des accessoires du radiateur conformément au CCTP</t>
    </r>
  </si>
  <si>
    <t>Volets</t>
  </si>
  <si>
    <t xml:space="preserve">Chaudière gaz </t>
  </si>
  <si>
    <t>2.12.01</t>
  </si>
  <si>
    <r>
      <rPr>
        <b/>
        <sz val="11"/>
        <color theme="1"/>
        <rFont val="Calibri Light"/>
        <family val="2"/>
      </rPr>
      <t>Remplacement d'un chauffe bain à gaz de marque Saunier Duval de type "OPALIA"</t>
    </r>
    <r>
      <rPr>
        <sz val="11"/>
        <color theme="1"/>
        <rFont val="Calibri Light"/>
        <family val="2"/>
      </rPr>
      <t xml:space="preserve"> ou similaire  compris arrêt et vidange des installations, dépose et enlévement à la décharge public du chauffe bain, plaque d'adaptation ou reprise des tuyauteries, raccordement vidange au réseau EU, controle d'étanchéité, rinçage remise en eau, branchement évacuations des fumées sur ventouse, tirage naturel ou VMC, remplacement des protections du chauffe bain, vérification du fonctionnement DSC si VMC GAZ</t>
    </r>
  </si>
  <si>
    <t>2.12.02</t>
  </si>
  <si>
    <r>
      <rPr>
        <b/>
        <sz val="11"/>
        <color theme="1"/>
        <rFont val="Calibri Light"/>
        <family val="2"/>
      </rPr>
      <t>Remplacement d'une chaudière à gaz de marque Saunier Duval de type "Théma plus condens"</t>
    </r>
    <r>
      <rPr>
        <sz val="11"/>
        <color theme="1"/>
        <rFont val="Calibri Light"/>
        <family val="2"/>
      </rPr>
      <t xml:space="preserve"> ou similaire  compris arrêt et vidange des installations, dépose et enlévement à la décharge public de la chaudière, plaque d'adaptation ou reprise des tuyauteries, raccordement vidange au réseau EU, controle d'étanchéité, rinçage remise en eau, Mise en oeuvre de la ventouse suivant CCTP, remplacement des protections chaudières, Mise en oeuvre des thermostats d'ambiance Saunier Duval ou similaire,</t>
    </r>
  </si>
  <si>
    <t>2.12.03</t>
  </si>
  <si>
    <r>
      <rPr>
        <b/>
        <sz val="11"/>
        <color rgb="FF000000"/>
        <rFont val="Calibri Light"/>
        <family val="2"/>
      </rPr>
      <t>Remplacement d'une chaudière à gaz de marque Saunier Duval de type "Théma Classic C25</t>
    </r>
    <r>
      <rPr>
        <sz val="11"/>
        <color rgb="FF000000"/>
        <rFont val="Calibri Light"/>
        <family val="2"/>
      </rPr>
      <t xml:space="preserve">" ou similaire  compris arrêt et vidange des installations, dépose et enlévement à la décharge public de la chaudière, plaque d'adaptation ou reprise des tuyauteries, raccordement vidange au réseau EU, controle d'étanchéité, rinçage remise en eau, conduit d'évacuation des fumées suivant CCTP, remplacement des protections chaudières, Mise en oeuvre des thermostats d'ambiance Saunier Duval ou similaire, </t>
    </r>
  </si>
  <si>
    <t>2.12.04</t>
  </si>
  <si>
    <r>
      <rPr>
        <b/>
        <sz val="11"/>
        <color rgb="FF000000"/>
        <rFont val="Calibri Light"/>
        <family val="2"/>
      </rPr>
      <t>Remplacement d'une chaudière à gaz de marque Saunier Duval de type "Théma Classic</t>
    </r>
    <r>
      <rPr>
        <b/>
        <sz val="11"/>
        <color theme="1"/>
        <rFont val="Calibri Light"/>
        <family val="2"/>
      </rPr>
      <t xml:space="preserve"> V25</t>
    </r>
    <r>
      <rPr>
        <b/>
        <sz val="11"/>
        <color rgb="FF000000"/>
        <rFont val="Calibri Light"/>
        <family val="2"/>
      </rPr>
      <t>"</t>
    </r>
    <r>
      <rPr>
        <sz val="11"/>
        <color rgb="FF000000"/>
        <rFont val="Calibri Light"/>
        <family val="2"/>
      </rPr>
      <t xml:space="preserve"> ou similaire  compris arrêt et vidange des installations, dépose et enlévement à la décharge public de la chaudière, plaque d'adaptation ou reprise des tuyauteries, raccordement vidange au réseau EU, controle d'étanchéité, rinçage remise en eau, conduit d'évacuation des fumées suivant CCTP, </t>
    </r>
    <r>
      <rPr>
        <sz val="11"/>
        <color theme="1"/>
        <rFont val="Calibri Light"/>
        <family val="2"/>
      </rPr>
      <t xml:space="preserve">mise en œuvre d’une bouche BAZ, </t>
    </r>
    <r>
      <rPr>
        <sz val="11"/>
        <color rgb="FF000000"/>
        <rFont val="Calibri Light"/>
        <family val="2"/>
      </rPr>
      <t>remplacement des protections chaudières, Mise en oeuvre des thermostats d'ambiance Saunier Duval ou similaire, Vérification fonctionnement DSC</t>
    </r>
  </si>
  <si>
    <t>Forfait pour réfection SDB complète soit :</t>
  </si>
  <si>
    <t>Dépose de tous les éléments de la salle de bain (compris si nécessaire démolition de murets et meubles existant)
Remplacement baignoire (a la dimension), paillasse si nécessaire, tablier, siphon, mitigeur, colonne avec douchette, joint silicon, rideau de douche (Blanc) avec barre,
Dépose de toute la faïence, reprise des murs avec étanchéité sous faïence jusqu'au sol, faïence 15x15 ou 20x20 jusqu'a 2m au dessus du fil d'eau de la baignoire, et sur les retour, compris joint et toutes suggestions de pose,
Remplacement du lavabo par un lavabo sur colonne compris mitigeur, syphon, et 4 x4 rangs de faïence (15x15) au dessus du lavabo compris joint silicon, 
Dépose et réfection de toutes les alimentations et évacuations de la salle de bain, mise en place de vanne sur les alimentation EF et ECS de la salle de bain avec clapet anti retour sur alimentation et évacuation,
Création d'une attente pour machine à laver emplacement au choix du MOE,
Remplacement des grilles de ventilations des VHVB et détalonnage de la porte
Mise en peinture complète de la salle de bain compris toile de verre si nécessaire,</t>
  </si>
  <si>
    <t>Dépose de tous les éléments fixes de la cuisine (hotte plan de travail etc.)
Dépose et repose d'un évier compris mitigeur siphon meuble sous évier aux dimensions de l'existant, joint silicon
Dépose de toute la faience sur tous les murs, fourniture et pose de faïence de 15x15 blanche au dessus de l'évier compris si nécessaire retour sur les côtés sur 4 rangs de hauteur,
Remplacement de la vanne ROAI et fourniture du Qualigaz,
Remplacement des grilles de ventilations VH VB soit 2 unités et détalonnage de la porte
Mise en peinture complète de la cuisine compris toile de verre si nécessaire
Dépose et réfection de toutes les alimentations et évacuations de la cuisine, mise en place de vanne sur les alimentations EF et ECS de la cuisine avec clapet anti retour,
Création d'une attente pour machine à laver et lave vaisselle</t>
  </si>
  <si>
    <t>Dépose de tous les éléments fixes du wc, dépose du wc existant, fourniture et pose d'un WC complet avec réservoir 3/6 l, compris remplacement de la pipe, fourniture et mise en place de vanne 1/4 de tour sur alimentation EF, remplacement des grilles VH VB, détalonage de la porte et mise en peinture complète du WC compris toile de verre si nécessaire</t>
  </si>
  <si>
    <t>Baignoire dimension 1,10 m</t>
  </si>
  <si>
    <t>F/P facade de douche  de 1m à 1.40m de largeur</t>
  </si>
  <si>
    <t>Remplacement grille d'aération fenêtre PVC ou bois</t>
  </si>
  <si>
    <t xml:space="preserve">Remplacement complet volet roulant PVC manœuvre par treuil compris coffre </t>
  </si>
  <si>
    <t xml:space="preserve">Remplacement complet volet roulant ALU manœuvre par treuil compris coffre </t>
  </si>
  <si>
    <t>Prix 
VILLEPINTE
CLICHY SOUS BOIS</t>
  </si>
  <si>
    <t>Marché de travaux de mise en conformité et de remise en état ponctuels des logements acquis par l’Etablissement Public Foncier d’Ile-de-France dans le cadre de l’ORCOD-IN de VILLEPINTE et de CLICHY SOUS BOIS
Mission n°1: Electricité</t>
  </si>
  <si>
    <t>2.2.3.h</t>
  </si>
  <si>
    <t>Châssis PVC  fixe tous types conforme à l'existant</t>
  </si>
  <si>
    <t>Dépose de faience collé</t>
  </si>
  <si>
    <t>Nettoyage de logement avant travaux</t>
  </si>
  <si>
    <t>5.6.1</t>
  </si>
  <si>
    <t>5.6.2</t>
  </si>
  <si>
    <t>5.6.3</t>
  </si>
  <si>
    <t>5.6.4</t>
  </si>
  <si>
    <t>5.6.5</t>
  </si>
  <si>
    <t>Marché de travaux de mise en conformité et de remise en état ponctuels des logements acquis par l’Etablissement Public Foncier d’Ile-de-France dans le cadre de l’ORCOD-IN de VILLEPINTE et de CLICHY SOUS BOIS
Mission n°2: PLOMBERIE-FAIENCE-CARRELAGE-VENTILATION</t>
  </si>
  <si>
    <t>Marché de travaux de mise en conformité et de remise en état ponctuels des logements acquis par l’Etablissement Public Foncier d’Ile-de-France dans le cadre de l’ORCOD-IN de VILLEPINTE ET DE CLICHY SOUS BOIS
Mission n°3: MENUISERIES EXTERIEURES ET INTERIEURES</t>
  </si>
  <si>
    <t>Marché de travaux de mise en conformité et de remise en état ponctuels des logements acquis par l’Etablissement Public Foncier d’Ile-de-France dans le cadre de l’ORCOD-IN de VILLEPINTE ET DE CLICHY SOUS BOIS
Mission n°4: PEINTURE - REVETEMENT DE SOL SOUPLE</t>
  </si>
  <si>
    <t>Marché de travaux de mise en conformité et de remise en état ponctuels des logements acquis par l’Etablissement Public Foncier d’Ile-de-France dans le cadre de l’ORCOD-IN de VILLEPINTE ET DE CLICHY SOUS BOIS
Mission n°5 : Hygiène, sécurité et propreté</t>
  </si>
  <si>
    <t>Marché de travaux de mise en conformité et de remise en état ponctuels des logements acquis par l’Etablissement Public Foncier d’Ile-de-France dans le cadre de l’ORCOD-IN de VILLEPINTE ET DE CLICHY SOUS BOIS
Mission n°6 : Travaux en Partie commune</t>
  </si>
  <si>
    <t>2.12.05</t>
  </si>
  <si>
    <t>2.12.06</t>
  </si>
  <si>
    <t>2.13.01</t>
  </si>
  <si>
    <t>2.13.02</t>
  </si>
  <si>
    <t>2.13.03</t>
  </si>
  <si>
    <t>2.13.04</t>
  </si>
  <si>
    <t>2.14.01</t>
  </si>
  <si>
    <t>2.14.02</t>
  </si>
  <si>
    <t>2.15.01</t>
  </si>
  <si>
    <t>2.15.02</t>
  </si>
  <si>
    <t>2.15.03</t>
  </si>
  <si>
    <t>Marché de travaux de mise en conformité et de remise en état ponctuels des logements acquis par l’Etablissement Public Foncier d’Ile-de-France dans le cadre de l’ORCOD-IN de VILLEPINTE ET DE CLICHY SOUS BOIS
Mission n°7 : Travaux dans les commerces</t>
  </si>
  <si>
    <t>NETTOYAGE HYGIENE ET SECURITE</t>
  </si>
  <si>
    <t>7.01.01</t>
  </si>
  <si>
    <t>7.01.02</t>
  </si>
  <si>
    <t>7.01.03</t>
  </si>
  <si>
    <t>Amené et repli d'un échafaudage roulant</t>
  </si>
  <si>
    <t>7.01.04</t>
  </si>
  <si>
    <t>Location journalière d'un échafaudage roulant</t>
  </si>
  <si>
    <t>J</t>
  </si>
  <si>
    <t>ELECTRICITE</t>
  </si>
  <si>
    <t>Dépose de tableau électrique tout type et mise en décharge</t>
  </si>
  <si>
    <t>Fourniture et pose d'un tableau de chantier normalisé</t>
  </si>
  <si>
    <t>Fourniture et pose d'un éclairage de chantier type guirlande LED</t>
  </si>
  <si>
    <t xml:space="preserve">Curage des réseaux électriques dans une cellule </t>
  </si>
  <si>
    <t>Armoire électriques</t>
  </si>
  <si>
    <t>Circuit de terre et liaison equipotentielles</t>
  </si>
  <si>
    <t xml:space="preserve">Fourniture et pose d'une armoire électrique métallique Merlin Gerin, avec porte pour intégration des protections et disjoncteurs, y compris repérage + 30% de réserves </t>
  </si>
  <si>
    <t>Disjoncteur Général 4 fois 63A 300mA TD VIGI</t>
  </si>
  <si>
    <t>Disjoncteur 4 x 32A</t>
  </si>
  <si>
    <t>Disjoncteur 4x20A 300mA</t>
  </si>
  <si>
    <t>Disjoncteur 4x10A 300mA</t>
  </si>
  <si>
    <t>Disjoncteur 4x32A 30mA</t>
  </si>
  <si>
    <t>Disjoncteur 4x40A 30mA</t>
  </si>
  <si>
    <t>Disjoncteur 2x16A 30mA</t>
  </si>
  <si>
    <t>Disjoncteur 2x10A 30mA</t>
  </si>
  <si>
    <t>Disjoncteur 2x10A</t>
  </si>
  <si>
    <t>Disjoncteur 2x16A</t>
  </si>
  <si>
    <t>Fourniture et pose d'une commande de coupure générale lumière y compris relai en armoire</t>
  </si>
  <si>
    <t>Distribution</t>
  </si>
  <si>
    <t>Fourniture et pose de pavé LED 600*600 de marque TORN ou similaire</t>
  </si>
  <si>
    <t>Fourniture et pose d'une réglette étanche LED de marque TORN ou similaire</t>
  </si>
  <si>
    <t>Fourniture et pose de détecteur de présence encastré 360° de margue BEG ou similaire</t>
  </si>
  <si>
    <t>Dépose de chemin de câble (Toute hauteur)</t>
  </si>
  <si>
    <t>Câble U1000 R2V - 3*1.5mm²</t>
  </si>
  <si>
    <t>Câble U1000 R2V - 3*2.5mm²</t>
  </si>
  <si>
    <t>Câble U1000 R2V - 4*2.5mm²</t>
  </si>
  <si>
    <t>Câble U1000 R2V - 5*1.5mm²</t>
  </si>
  <si>
    <t>Câble U1000 R2V - 5*2.5mm²</t>
  </si>
  <si>
    <t xml:space="preserve">Fourniture et pose d'une prise de courant encastré : 3P + T - 32A </t>
  </si>
  <si>
    <t xml:space="preserve">Fourniture et pose d'une prise de courant : 3P + T - 32A  série étanche - saillie y compris cadre </t>
  </si>
  <si>
    <t xml:space="preserve">Fourniture et pose d'une prise de courant encastré : 3P + T - 20A </t>
  </si>
  <si>
    <t xml:space="preserve">Fourniture et pose d'une prise de courant : 3P + T - 20A  série étanche - saillie y compris cadre </t>
  </si>
  <si>
    <t xml:space="preserve">Fourniture et pose d'une prise de courant encastré : 3P + T - 10/16A </t>
  </si>
  <si>
    <t xml:space="preserve">Fourniture et pose d'une prise de courant : 3P + T - 10/16A  série étanche - saillie y compris cadre </t>
  </si>
  <si>
    <t>Interrupteur va et vient série confort en saillie</t>
  </si>
  <si>
    <t>Interrupteur va et vient série confort encastré</t>
  </si>
  <si>
    <t>Interrupteur série confort en saillie</t>
  </si>
  <si>
    <t>Interrupteur série confort encastré</t>
  </si>
  <si>
    <t>CONTRÔLE D'ACCES</t>
  </si>
  <si>
    <t xml:space="preserve">Fourniture et mise en œuvre d'un réseau d'interphonnie centrales, programmation </t>
  </si>
  <si>
    <t>Fourniture et pose de platine à défilement avec lecteur vigik</t>
  </si>
  <si>
    <t>Fourniture et mise en œuvre de lecteur vigik</t>
  </si>
  <si>
    <t>Fourniture et mise en œuvre de boutons poussoirs</t>
  </si>
  <si>
    <t>Badge Mifaire</t>
  </si>
  <si>
    <t>Formation client du logiciel de gestion contrôle d'accés</t>
  </si>
  <si>
    <t>TS HORS BORDEREAU</t>
  </si>
  <si>
    <t>% de majoration sur fourniture</t>
  </si>
  <si>
    <t>% majoration sur achat prix public</t>
  </si>
  <si>
    <t>%</t>
  </si>
  <si>
    <t>Heures pour travaux hors bordereau</t>
  </si>
  <si>
    <t>Travaux effectués aux heures légales (8h 18h)</t>
  </si>
  <si>
    <t>h</t>
  </si>
  <si>
    <t>Travaux effectués aux heures majorées : samedi, nuit et jours férié</t>
  </si>
  <si>
    <t>Travaux effectués aux heures majorées : dimanche</t>
  </si>
  <si>
    <t xml:space="preserve">Nettoyage d'une cellule commerciale </t>
  </si>
  <si>
    <t xml:space="preserve">Curage d'une cellule commerciale </t>
  </si>
  <si>
    <t>Remplacement verre sécurité Stadip 44/2 pour vitrine de commerce</t>
  </si>
  <si>
    <t xml:space="preserve">Remplacement verre sécurité Stadip 44/2 </t>
  </si>
  <si>
    <t>Fenêtre PVC tous types conforme à l'existant (parties ouvrantes et fixe) couleur extérieure conforme existant</t>
  </si>
  <si>
    <t>Châssis PVC  fixe tous types conforme à l'existant couleur extérieure conforme existant</t>
  </si>
  <si>
    <t>Fenêtre aluminium tous types conforme à l'existant (parties ouvrantes et fixe) couleur extérieure conforme existant</t>
  </si>
  <si>
    <t>Châssis aluminium  fixe tous types conforme à l'existant couleur extérieure conforme existant</t>
  </si>
  <si>
    <t>Recherche de fuite</t>
  </si>
  <si>
    <t>F&amp;P de comptage individuel</t>
  </si>
  <si>
    <t xml:space="preserve">Remplacement d'un hublots LED </t>
  </si>
  <si>
    <t>Remplacement d'une porte CF 1/2 h  + Ferme porte</t>
  </si>
  <si>
    <t>Remplacement des portes de locaux  Cf 1h métallique</t>
  </si>
  <si>
    <t xml:space="preserve">Recoupement coupe feu de gaines techniques </t>
  </si>
  <si>
    <t>Remplacement ferme-porte</t>
  </si>
  <si>
    <t>Remplacement ferme-porte encastré</t>
  </si>
  <si>
    <t>Remplacement serrure de boites aux lettres</t>
  </si>
  <si>
    <t>Ouverture tous type de porte</t>
  </si>
  <si>
    <t>Barre anti panique</t>
  </si>
  <si>
    <t xml:space="preserve">F&amp;P de barreaudage tous type </t>
  </si>
  <si>
    <t>Remplacement de canon de serrure tous type sur accés commerce</t>
  </si>
  <si>
    <t xml:space="preserve">F&amp;P de plan de sécurité </t>
  </si>
  <si>
    <t>F&amp;P d'une devanture vitrée en aluminium une seule partie jusqu'à 7,5m²</t>
  </si>
  <si>
    <t>F&amp;P d'une devanture vitrée en aluminium &gt;7,5m² ou plusieurs parties</t>
  </si>
  <si>
    <t>Dépose d'un rideau métallique existant</t>
  </si>
  <si>
    <t>Repose d'un rideau métallique existant</t>
  </si>
  <si>
    <t>F&amp;P d'un caisson isolé pour rideau métallique</t>
  </si>
  <si>
    <t>M²</t>
  </si>
  <si>
    <t>Cuvette sanitaire</t>
  </si>
  <si>
    <t>Remplacement complet d'un WC par un WC surélevé</t>
  </si>
  <si>
    <t>F&amp;P d'un WC complet suspendu</t>
  </si>
  <si>
    <t>F&amp;P d'un WC complet surélevé</t>
  </si>
  <si>
    <t>Déplacement d'un WC complet</t>
  </si>
  <si>
    <t>Lave-mains</t>
  </si>
  <si>
    <t>F&amp;P d'un lave-mains 45x25</t>
  </si>
  <si>
    <t>F&amp;P d'un lave-mains 38x28</t>
  </si>
  <si>
    <t>F&amp;P d'un lave-mains d'angle 38x38</t>
  </si>
  <si>
    <t>Modification de la hauteur d'un lave-mains</t>
  </si>
  <si>
    <t>Lavabo</t>
  </si>
  <si>
    <t>F&amp;P d'un lavabo autoportant</t>
  </si>
  <si>
    <t>F&amp;P d'un lavabo plan double</t>
  </si>
  <si>
    <t>F&amp;P d'un plan de travail</t>
  </si>
  <si>
    <t>Modification d'une joue fixe de lavabo</t>
  </si>
  <si>
    <t>F&amp;P siphon de salle de bain déporté</t>
  </si>
  <si>
    <t>Robinetterie</t>
  </si>
  <si>
    <t>F&amp;P d'un mitigeur de lavabo</t>
  </si>
  <si>
    <t>F&amp;P d'un mitigeur de douche</t>
  </si>
  <si>
    <t>F&amp;P d'un mitigeur d'évier</t>
  </si>
  <si>
    <t>Miroir</t>
  </si>
  <si>
    <t>Déplacement d'un miroir</t>
  </si>
  <si>
    <t>F&amp;P d'un miroir inclinable</t>
  </si>
  <si>
    <t>F&amp;P d'un miroir simple</t>
  </si>
  <si>
    <t>Maintien</t>
  </si>
  <si>
    <t>F&amp;P d'une barre de maintien coudée en inox</t>
  </si>
  <si>
    <t>F&amp;P d'une barre de maintien coudée en acier epoxy 400mm</t>
  </si>
  <si>
    <t>F&amp;P d'une barre de maintien coudée en acier epoxy 220mm</t>
  </si>
  <si>
    <t>F&amp;P d'une barre de maintien rabattable</t>
  </si>
  <si>
    <t>F&amp;P d'une barre de maintien droite en acier epoxy 600mm</t>
  </si>
  <si>
    <t>Equipements sanitaires génériques</t>
  </si>
  <si>
    <t>Déplacement d'un équipement sanitaire</t>
  </si>
  <si>
    <t>Création d'un point d'eau</t>
  </si>
  <si>
    <t>Création d'une évacuation EU/EV d'un appareil sanitaire</t>
  </si>
  <si>
    <t>Dépose d'un équipement sanitaire</t>
  </si>
  <si>
    <t xml:space="preserve">Déplacement d'un radiateur électrique ou hydraulique </t>
  </si>
  <si>
    <t>Eviers et mobilier de cuisine</t>
  </si>
  <si>
    <t>F&amp;P d'un meuble évier + évier extra plat</t>
  </si>
  <si>
    <t>F&amp;P d'un plan de travail + évier extra plat</t>
  </si>
  <si>
    <t>F&amp;P d'un siphon de cuisine déporté</t>
  </si>
  <si>
    <t>Modification de mobilier de cuisine + évier extra plat</t>
  </si>
  <si>
    <t>Douches</t>
  </si>
  <si>
    <t>F&amp;P d'un receveur de douche extraplat</t>
  </si>
  <si>
    <t>F&amp;P d'un receveur de douche à carreler</t>
  </si>
  <si>
    <t>F&amp;P d'une paroi de douche jusqu'à 2m²</t>
  </si>
  <si>
    <t>F&amp;P d'un siège de douche rabattable</t>
  </si>
  <si>
    <t>Hygiène</t>
  </si>
  <si>
    <t>F&amp;P d'un distributeur de savon</t>
  </si>
  <si>
    <t>F&amp;P d'un distributeur de papier toilette</t>
  </si>
  <si>
    <t>F&amp;P d'un distributeur essuie-mains</t>
  </si>
  <si>
    <t>Mobilier</t>
  </si>
  <si>
    <t>Banque d'accueil</t>
  </si>
  <si>
    <t>F&amp;P d'une banque d'accueil</t>
  </si>
  <si>
    <t>Mobilier divers</t>
  </si>
  <si>
    <t>Déplacement de mobilier</t>
  </si>
  <si>
    <t>Evacuation de mobilier</t>
  </si>
  <si>
    <t>T</t>
  </si>
  <si>
    <t xml:space="preserve">Déplacement d'un équipement </t>
  </si>
  <si>
    <t>Portes</t>
  </si>
  <si>
    <t>Poignées de portes</t>
  </si>
  <si>
    <t>F&amp;P d'une poignée "béquille" inox</t>
  </si>
  <si>
    <t>F&amp;P d'une poignée "béquille" rallongée inox</t>
  </si>
  <si>
    <t>F&amp;P d'une poignée "bâton de maréchal" inox</t>
  </si>
  <si>
    <t>F&amp;P d'une poignée "bâton de maréchal" acier époxy</t>
  </si>
  <si>
    <t>Ferme portes</t>
  </si>
  <si>
    <t>Réglage d'un ferme-porte</t>
  </si>
  <si>
    <t>F&amp;P d'un ferme-porte</t>
  </si>
  <si>
    <t>F&amp;P d'une ventouse électromagnétique en applique</t>
  </si>
  <si>
    <t>Remplacement</t>
  </si>
  <si>
    <t>F&amp;P d'un bloc porte 1 vantail PF1/2h</t>
  </si>
  <si>
    <t>F&amp;P d'un bloc porte 2 vantaux / porte tiercée CF 1/2h de PU par vantail 93cm</t>
  </si>
  <si>
    <t>F&amp;P d'un bloc porte extérieur vitré 1 vantail</t>
  </si>
  <si>
    <t>F&amp;P d'un bloc porte extérieur vitré 2 vantaux</t>
  </si>
  <si>
    <t>F&amp;P d'un bloc porte 1 vantail vitré CF 1/2h</t>
  </si>
  <si>
    <t>F&amp;P d'un bloc porte 2 vantaux vitré CF 1/2h</t>
  </si>
  <si>
    <t>F&amp;P d'un bloc porte palière acier CF 1/2h</t>
  </si>
  <si>
    <t>Dépose de bloc porte existant</t>
  </si>
  <si>
    <t xml:space="preserve">Pose d'un bloc porte </t>
  </si>
  <si>
    <t>Modification</t>
  </si>
  <si>
    <t>Inversion du sens d'ouverture d'un bloc porte</t>
  </si>
  <si>
    <t>Poignées de rappel</t>
  </si>
  <si>
    <t>F&amp;P d'une barre de tirage 300mm inox</t>
  </si>
  <si>
    <t>F&amp;P d'une barre de tirage 400mm inox</t>
  </si>
  <si>
    <t>Signalétique et marquage</t>
  </si>
  <si>
    <t>Signalétique extérieure</t>
  </si>
  <si>
    <t>F&amp;P d'une signalétique ext. en plexiglas, 400mm</t>
  </si>
  <si>
    <t>F&amp;P d'une signalétique ext. gravée, sur poteaux, 600mm</t>
  </si>
  <si>
    <t>F&amp;P d'une signalétique ext. à imprimer, sur poteaux, 1200mm</t>
  </si>
  <si>
    <t>F&amp;P d'une signalétique ext. lettres adhésives, sur poteaux, 600mm</t>
  </si>
  <si>
    <t>F&amp;P d'une signalétique ext. lettres adhésives, panneau 600mm</t>
  </si>
  <si>
    <t>F&amp;P d'une signalétique ext. gravée, panneau 600mm</t>
  </si>
  <si>
    <t>F&amp;P de numéros de bâtiment</t>
  </si>
  <si>
    <t>F&amp;P de marquage place PMR</t>
  </si>
  <si>
    <t>F&amp;P d'un panneau place PMR B6d + M6h</t>
  </si>
  <si>
    <t>Vitrophanie</t>
  </si>
  <si>
    <t>F&amp;P de bandes de marquage</t>
  </si>
  <si>
    <t>Signalétique intérieure</t>
  </si>
  <si>
    <t>F&amp;P d'une signalétique int. Plaque 80x80mm</t>
  </si>
  <si>
    <t>F&amp;P d'une signalétique int. Panneau d'affichage A4</t>
  </si>
  <si>
    <t>F&amp;P d'une signalétique int. Panneau d'affichage A2</t>
  </si>
  <si>
    <t>F&amp;P d'une signalétique int. Lettres adhésives, panneau 600mm</t>
  </si>
  <si>
    <t>F&amp;P d'une protection antichoc</t>
  </si>
  <si>
    <t>F&amp;P d'une signalétique int. Pictogramme rectangulaire</t>
  </si>
  <si>
    <t>F&amp;P d'une signalétique int. Pictogramme carré</t>
  </si>
  <si>
    <t>Plan d'évacuation</t>
  </si>
  <si>
    <t>Guidage</t>
  </si>
  <si>
    <t>F&amp;P d'une bande podotactile</t>
  </si>
  <si>
    <t>F&amp;P de peinture. Surface métallique</t>
  </si>
  <si>
    <t>F&amp;P de peinture. Surface boisée</t>
  </si>
  <si>
    <t>F&amp;P de peinture murs et plafonds</t>
  </si>
  <si>
    <t>F&amp;P de bandes peintes. Larg. 50mm</t>
  </si>
  <si>
    <t xml:space="preserve">Mobilier extérieur </t>
  </si>
  <si>
    <t>F&amp;P d'une borne</t>
  </si>
  <si>
    <t>Tapis</t>
  </si>
  <si>
    <t>F&amp;P d'un tapis encastrable</t>
  </si>
  <si>
    <t>Dépose d'un tapis encastrable</t>
  </si>
  <si>
    <t>F&amp;P d'un tapis anti-dérapant</t>
  </si>
  <si>
    <t xml:space="preserve">Boîte à lettre </t>
  </si>
  <si>
    <t xml:space="preserve">Déplacement d'une boîte à lettre </t>
  </si>
  <si>
    <t xml:space="preserve">F&amp;P d'une boîte à lettre </t>
  </si>
  <si>
    <t>Escaliers</t>
  </si>
  <si>
    <t>Escaliers intérieurs</t>
  </si>
  <si>
    <t>Nez-de-marches</t>
  </si>
  <si>
    <t>F&amp;P d'un nez-de-marche adhésif int.</t>
  </si>
  <si>
    <t>F&amp;P d'une nez-de-marche en aluminium 45mm int.</t>
  </si>
  <si>
    <t>Bande d'éveil à la vigilance</t>
  </si>
  <si>
    <t>F&amp;P d'une bande d'éveil à la vigilance en caoutchouc int.</t>
  </si>
  <si>
    <t>Contremarches</t>
  </si>
  <si>
    <t>F&amp;P d'une contremarche adhésive int.</t>
  </si>
  <si>
    <t>F&amp;P d'une contremarche peinte int.</t>
  </si>
  <si>
    <t>F&amp;P d'une contremarche carrelée int.</t>
  </si>
  <si>
    <t>Escaliers extérieurs</t>
  </si>
  <si>
    <t>F&amp;P d'un nez-de-marche en inox 60mm ext.</t>
  </si>
  <si>
    <t>F&amp;P d'un nez-de-marche peint ext.</t>
  </si>
  <si>
    <t>F&amp;P d'une bande d'éveil à la vigilance en caoutchouc ext.</t>
  </si>
  <si>
    <t>F&amp;P d'une contremarche peinte ext.</t>
  </si>
  <si>
    <t>F&amp;P d'une contremarche carrelée ext.</t>
  </si>
  <si>
    <t>Mains-courantes</t>
  </si>
  <si>
    <t>F&amp;P d'une main-courante murale en PVC</t>
  </si>
  <si>
    <t>F&amp;P d'une main-courante murale en acier galvanisé</t>
  </si>
  <si>
    <t>F&amp;P d'une main-courante au sol en acier galvanisé</t>
  </si>
  <si>
    <t>F&amp;P d'une main-courante murale en acier peint epoxy</t>
  </si>
  <si>
    <t>F&amp;P d'une main-courante au sol en acier peint epoxy</t>
  </si>
  <si>
    <t>F&amp;P d'une main courante murale en inox</t>
  </si>
  <si>
    <t>Déplacement d'une main-courante</t>
  </si>
  <si>
    <t>Gardes-corps</t>
  </si>
  <si>
    <t>F&amp;P d'un garde-corps en acier galvanisé</t>
  </si>
  <si>
    <t>F&amp;P d'un garde-corps en acier peint epoxy</t>
  </si>
  <si>
    <t>F&amp;P d'une cloison CF1h en plaque de plâtre</t>
  </si>
  <si>
    <t>F&amp;P de plafond en plaque de plâtre CF1h</t>
  </si>
  <si>
    <t>F&amp;P d'une porte en bois 1 vantail CF1h avec ferme-porte</t>
  </si>
  <si>
    <t>F&amp;P d'une porte en bois 2 vantaux CF1h avec ferme-porte</t>
  </si>
  <si>
    <t>F&amp;P d'extincteur à eau pulvérisé 6L</t>
  </si>
  <si>
    <t>Revêtement de sol</t>
  </si>
  <si>
    <t>Revêtement de sol intérieur</t>
  </si>
  <si>
    <t>F&amp;P de parquet stratifié</t>
  </si>
  <si>
    <t>F&amp;P de linoléum</t>
  </si>
  <si>
    <t>F&amp;P de carrelage antidérapant</t>
  </si>
  <si>
    <t>F&amp;P de carrelage</t>
  </si>
  <si>
    <t>Reprise de carrelage</t>
  </si>
  <si>
    <t>Dépose d'un revêtement de sol</t>
  </si>
  <si>
    <t>F&amp;P chape béton intérieur</t>
  </si>
  <si>
    <t>Pose de parquet de bois existant</t>
  </si>
  <si>
    <t>Reprise ponctuelle de revêtement de sol (tous type hors carrelage)</t>
  </si>
  <si>
    <t>Revêtement de sol extérieur</t>
  </si>
  <si>
    <t>F&amp;P de carrelage extérieur</t>
  </si>
  <si>
    <t>F&amp;P d'enrobé</t>
  </si>
  <si>
    <t>F&amp;P de béton désactivé</t>
  </si>
  <si>
    <t>F&amp;P d'un bateau d'accés au trottoir</t>
  </si>
  <si>
    <t>Reprise d'enrobé</t>
  </si>
  <si>
    <t>F&amp;P d'une bordure T1</t>
  </si>
  <si>
    <t>Décapage d'un revêtement de sol</t>
  </si>
  <si>
    <t>Dépose d'un revêtement de sol extérieur pavés ou en pierre naturelle destiné au réemploi</t>
  </si>
  <si>
    <t xml:space="preserve">Sciage &amp; pose de pavés sciés </t>
  </si>
  <si>
    <t>Ecart de niveau</t>
  </si>
  <si>
    <t>Ressaut</t>
  </si>
  <si>
    <t>Réalisation d'un chanfrein maçonné</t>
  </si>
  <si>
    <t>Réalisation d'un chanfrein en bois</t>
  </si>
  <si>
    <t>Réalisation d'un seuil maçonné</t>
  </si>
  <si>
    <t>Réalisation d'un seuil en bois</t>
  </si>
  <si>
    <t>F&amp;P d'une barre de seuil larg. 50mm</t>
  </si>
  <si>
    <t>F&amp;P d'une rampe de seuil long. &lt; 60cm</t>
  </si>
  <si>
    <t>F&amp;P d'une rampe de seuil long. 60 &lt; 80cm</t>
  </si>
  <si>
    <t>F&amp;P d'une rampe de seuil long. 80 &lt; 100cm</t>
  </si>
  <si>
    <t>Dépose d'une barre de seuil</t>
  </si>
  <si>
    <t>F&amp;P d'une rampe de seuil &lt; 50mm en caoutchouc</t>
  </si>
  <si>
    <t>Rampe</t>
  </si>
  <si>
    <t>Amovible</t>
  </si>
  <si>
    <t>F&amp;P d'un plan inclinable encastrable à dépliage manuel</t>
  </si>
  <si>
    <t>F&amp;P d'une rampe encastrable et pliable à dépliage manuel</t>
  </si>
  <si>
    <t>Fixe</t>
  </si>
  <si>
    <t>Démolition d'une rampe maçonnée</t>
  </si>
  <si>
    <t>F&amp;P d'une rampe maçonnée</t>
  </si>
  <si>
    <t>F&amp;P d'une rampe en acier galvanisé</t>
  </si>
  <si>
    <t xml:space="preserve">F&amp;P d'une bordure chasse roue en acier </t>
  </si>
  <si>
    <t>F&amp;P d'une bordure chasse roue maçonnée</t>
  </si>
  <si>
    <t>ETANCHEITES</t>
  </si>
  <si>
    <t>Reprise partielle détanchéités sur toute type de support</t>
  </si>
  <si>
    <t>Recherche de fuite en toiture</t>
  </si>
  <si>
    <t>Réfection d'un relevés au ml</t>
  </si>
  <si>
    <t>1/2 j</t>
  </si>
  <si>
    <r>
      <t>M</t>
    </r>
    <r>
      <rPr>
        <b/>
        <vertAlign val="superscript"/>
        <sz val="11"/>
        <color theme="1"/>
        <rFont val="Calibri"/>
        <family val="2"/>
        <scheme val="minor"/>
      </rPr>
      <t>3</t>
    </r>
  </si>
  <si>
    <t>Mission 7 :</t>
  </si>
  <si>
    <t>Commerces</t>
  </si>
  <si>
    <t>Parties Communes</t>
  </si>
  <si>
    <t>2.11.6</t>
  </si>
  <si>
    <t>Remplacement d'une serrure sécurité 3 points encastrée</t>
  </si>
  <si>
    <t>Dépose et repose d'une porte palière compris toute suggestion de pose et jointoiement</t>
  </si>
  <si>
    <t>F/P de parpaings de 10 cm</t>
  </si>
  <si>
    <t>Pompage des eaux</t>
  </si>
  <si>
    <t>Curage colonne dégorgement</t>
  </si>
  <si>
    <t>Rebouchage de maconnerie</t>
  </si>
  <si>
    <t>Maconnerie et divers</t>
  </si>
  <si>
    <t xml:space="preserve">curage </t>
  </si>
  <si>
    <t>Curage détartrage de colonne</t>
  </si>
  <si>
    <t>Divers</t>
  </si>
  <si>
    <t>Pose de pic à pigeon</t>
  </si>
  <si>
    <t>Pose de filet à pigeon</t>
  </si>
  <si>
    <t>1.2.18</t>
  </si>
  <si>
    <t>Mise à la terre des pièces humides compris liaisons equipotentielles pour type T1</t>
  </si>
  <si>
    <t>1.2.19</t>
  </si>
  <si>
    <t>Mise à la terre des pièces humides compris liaisons equipotentielles pour type T2</t>
  </si>
  <si>
    <t>1.2.20</t>
  </si>
  <si>
    <t>Mise à la terre des pièces humides compris liaisons equipotentielles pour type T3</t>
  </si>
  <si>
    <t>1.2.21</t>
  </si>
  <si>
    <t>Mise à la terre des pièces humides compris liaisons equipotentielles pour type T4</t>
  </si>
  <si>
    <t>1.2.22</t>
  </si>
  <si>
    <t>Mise à la terre des pièces humides compris liaisons equipotentielles pour type T5</t>
  </si>
  <si>
    <t>1.2.23</t>
  </si>
  <si>
    <t>Bouchonnage robinet de gaz ou arrivée dans le logement</t>
  </si>
  <si>
    <t xml:space="preserve">Evier inox à encastrer dans plan de travail compris toute suggestion d'étanchéités </t>
  </si>
  <si>
    <t>2.3.7</t>
  </si>
  <si>
    <t>STOP PARK</t>
  </si>
  <si>
    <t>Fourniture et mise en place de stop park compris toutes suggestions de scellement par tout moyen que ce soit</t>
  </si>
  <si>
    <t>5.7.1</t>
  </si>
  <si>
    <t>5.7.2</t>
  </si>
  <si>
    <t>5.7.3</t>
  </si>
  <si>
    <t>5.7.4</t>
  </si>
  <si>
    <t>5.7.5</t>
  </si>
  <si>
    <t>Traitement des punaises suivant CCTP</t>
  </si>
  <si>
    <t>Traitement d'un logement de type T1 (traitement punaises)</t>
  </si>
  <si>
    <t>Traitement d'un logement de type T2 (traitement punaises)</t>
  </si>
  <si>
    <t>Traitement d'un logement de type T3 (traitement punaises)</t>
  </si>
  <si>
    <t>Traitement d'un logement de type T4 (traitement punaises)</t>
  </si>
  <si>
    <t>Traitement d'un logement de type T5 (traitement punaises)</t>
  </si>
  <si>
    <t>5.2.6</t>
  </si>
  <si>
    <t>Fourniture et pose de pic à pigeon</t>
  </si>
  <si>
    <t>Nettoyage d'un logement complet type T1 avant travaux</t>
  </si>
  <si>
    <t>Nettoyage d'un logement complet type T2 avant travaux</t>
  </si>
  <si>
    <t>Nettoyage d'un logement complet type T3 avant travaux</t>
  </si>
  <si>
    <t>Nettoyage d'un logement complet type T4 avant travaux</t>
  </si>
  <si>
    <t>Nettoyage d'un logement complet type T5 avant travaux</t>
  </si>
  <si>
    <t>Nettoyage d'un logement complet type T1 avant relocation</t>
  </si>
  <si>
    <t>Nettoyage d'un logement complet type T2 avant relocation</t>
  </si>
  <si>
    <t>Nettoyage d'un logement complet type T3 avant relocation</t>
  </si>
  <si>
    <t>Nettoyage d'un logement complet type T4 avant relocation</t>
  </si>
  <si>
    <t>Nettoyage d'un logement complet type T5 avant relocation</t>
  </si>
  <si>
    <t>Fourniture et pose de Carrelage dans les halls</t>
  </si>
  <si>
    <t xml:space="preserve">Fourniture et pose d'une boite aux lettres </t>
  </si>
  <si>
    <t>DEPOSE ET DEMOLITION</t>
  </si>
  <si>
    <t>Démolition de parpaings</t>
  </si>
  <si>
    <t>Fourniture et Pose de plaque de tole de 5/10 ème pour fermeture anti squatt</t>
  </si>
  <si>
    <t>Fourniture et pose de parpaings creux</t>
  </si>
  <si>
    <t>Fourniture et pose de parpaings plein</t>
  </si>
  <si>
    <t>Réalisation de solin pour rattrapage de niveau</t>
  </si>
  <si>
    <t>Remplacement de vannes EF ECS tout diametre</t>
  </si>
  <si>
    <t>6.6.1</t>
  </si>
  <si>
    <t>6.6.2</t>
  </si>
  <si>
    <t>6.6.3</t>
  </si>
  <si>
    <t>6.6.4</t>
  </si>
  <si>
    <t>6.6.5</t>
  </si>
  <si>
    <t>6.6.6</t>
  </si>
  <si>
    <t>6.6.7</t>
  </si>
  <si>
    <t>6.6.8</t>
  </si>
  <si>
    <t>6.7.1</t>
  </si>
  <si>
    <t>6.7.2</t>
  </si>
  <si>
    <t>6.7.3</t>
  </si>
  <si>
    <t>6.8.1</t>
  </si>
  <si>
    <t>6.8.2</t>
  </si>
  <si>
    <t>6.8.3</t>
  </si>
  <si>
    <t>Démolition de béton armé</t>
  </si>
  <si>
    <t>Fourniture et pose de fer tous type de renfort pour linteau lors d'une ouverture de BA</t>
  </si>
  <si>
    <t>Remplacement d'une boite aux lettre (Ext ou Int)</t>
  </si>
  <si>
    <t>Nettoyage par karcher ext et int</t>
  </si>
  <si>
    <t>Dépose d'une porte de hall toute dimension et mise en décharge</t>
  </si>
  <si>
    <t>Traitement d'un logement T1 avant intervention (désinsectisation  - désinfection )</t>
  </si>
  <si>
    <t>Traitement d'un logement T2 avant intervention (désinsectisation - désinfection )</t>
  </si>
  <si>
    <t>Traitement d'un logement T3 avant intervention (désinsectisation - désinfection )</t>
  </si>
  <si>
    <t>Traitement d'un logement T4 avant intervention (désinsectisation désinfection )</t>
  </si>
  <si>
    <t>Traitement d'un logement T5 avant intervention (désinsectisation désinfection )</t>
  </si>
  <si>
    <t>Forfait peinture pour un logement tous type pour reprise partielle de peinture aprés passage électricien</t>
  </si>
  <si>
    <t>Fourniture et pose d'une prise de courant</t>
  </si>
  <si>
    <t>Dépose d'installation éxistante</t>
  </si>
  <si>
    <t>Fourniture et mis en œuvre d'un réseau d'interphonnie centrales, programmation</t>
  </si>
  <si>
    <t>Fourniture et pose de platines à défilement avec lecteur Vigik</t>
  </si>
  <si>
    <t>Fourniture et mise en œuvre lecteur Vigik</t>
  </si>
  <si>
    <t>Fourniture et programmation de badge Mifaires</t>
  </si>
  <si>
    <t>6.5.11</t>
  </si>
  <si>
    <t>6.5.12</t>
  </si>
  <si>
    <t>6.5.13</t>
  </si>
  <si>
    <t>6.9.1</t>
  </si>
  <si>
    <t>6.6.9</t>
  </si>
  <si>
    <t>6.6.10</t>
  </si>
  <si>
    <t>6.7.4</t>
  </si>
  <si>
    <t>6.7.5</t>
  </si>
  <si>
    <t>6.7.6</t>
  </si>
  <si>
    <t>6.7.7</t>
  </si>
  <si>
    <t>6.7.8</t>
  </si>
  <si>
    <t>6.9.2</t>
  </si>
  <si>
    <t>6.9.3</t>
  </si>
  <si>
    <t>6.9.4</t>
  </si>
  <si>
    <t>6.9.5</t>
  </si>
  <si>
    <t>6.9.6</t>
  </si>
  <si>
    <t>6.9.7</t>
  </si>
  <si>
    <t>6.9.8</t>
  </si>
  <si>
    <t>6.9.9</t>
  </si>
  <si>
    <t>6.9.10</t>
  </si>
  <si>
    <t>3.7.10</t>
  </si>
  <si>
    <t>3.7.11</t>
  </si>
  <si>
    <t>4.5.8</t>
  </si>
  <si>
    <t>3.8.6</t>
  </si>
  <si>
    <t>3.8.7</t>
  </si>
  <si>
    <t xml:space="preserve">Dépose et repose d'une fenêtre toutes dimensions </t>
  </si>
  <si>
    <t>Lavabo fixation murale</t>
  </si>
  <si>
    <t>7.02.01</t>
  </si>
  <si>
    <t>7.02.02</t>
  </si>
  <si>
    <t>7.02.03</t>
  </si>
  <si>
    <t>7.02.04</t>
  </si>
  <si>
    <t>7.02.05</t>
  </si>
  <si>
    <t>7.02.06</t>
  </si>
  <si>
    <t>7.02.07</t>
  </si>
  <si>
    <t>7.02.08</t>
  </si>
  <si>
    <t>7.02.09</t>
  </si>
  <si>
    <t>7.02.10</t>
  </si>
  <si>
    <t>7.02.11</t>
  </si>
  <si>
    <t>7.02.12</t>
  </si>
  <si>
    <t>7.02.13</t>
  </si>
  <si>
    <t>7.02.14</t>
  </si>
  <si>
    <t>7.02.15</t>
  </si>
  <si>
    <t>7.02.16</t>
  </si>
  <si>
    <t>7.02.17</t>
  </si>
  <si>
    <t>7.02.18</t>
  </si>
  <si>
    <t>7.02.19</t>
  </si>
  <si>
    <t>7.02.20</t>
  </si>
  <si>
    <t>7.02.21</t>
  </si>
  <si>
    <t>7.02.22</t>
  </si>
  <si>
    <t>7.02.23</t>
  </si>
  <si>
    <t>7.02.24</t>
  </si>
  <si>
    <t>7.02.25</t>
  </si>
  <si>
    <t>7.02.26</t>
  </si>
  <si>
    <t>7.02.27</t>
  </si>
  <si>
    <t>7.02.28</t>
  </si>
  <si>
    <t>7.02.29</t>
  </si>
  <si>
    <t>7.02.30</t>
  </si>
  <si>
    <t>7.02.31</t>
  </si>
  <si>
    <t>7.02.32</t>
  </si>
  <si>
    <t>7.02.33</t>
  </si>
  <si>
    <t>7.02.34</t>
  </si>
  <si>
    <t>7.02.35</t>
  </si>
  <si>
    <t>7.02.36</t>
  </si>
  <si>
    <t>7.02.37</t>
  </si>
  <si>
    <t>7.02.38</t>
  </si>
  <si>
    <t>7.02.39</t>
  </si>
  <si>
    <t>7.02.40</t>
  </si>
  <si>
    <t>7.02.41</t>
  </si>
  <si>
    <t>7.02.42</t>
  </si>
  <si>
    <t>7.02.43</t>
  </si>
  <si>
    <t>7.02.44</t>
  </si>
  <si>
    <t>7.02.45</t>
  </si>
  <si>
    <t>7.03.01</t>
  </si>
  <si>
    <t>7.03.02</t>
  </si>
  <si>
    <t>7.03.03</t>
  </si>
  <si>
    <t>7.03.04</t>
  </si>
  <si>
    <t>7.03.05</t>
  </si>
  <si>
    <t>7.03.06</t>
  </si>
  <si>
    <t>7.04.01</t>
  </si>
  <si>
    <t>7.04.02</t>
  </si>
  <si>
    <t>7.04.03</t>
  </si>
  <si>
    <t>7.04.04</t>
  </si>
  <si>
    <t>7.04.05</t>
  </si>
  <si>
    <t>7.04.06</t>
  </si>
  <si>
    <t>7.05.01</t>
  </si>
  <si>
    <t>7.05.02</t>
  </si>
  <si>
    <t>7.05.03</t>
  </si>
  <si>
    <t>7.05.04</t>
  </si>
  <si>
    <t>7.05.05</t>
  </si>
  <si>
    <t>7.05.06</t>
  </si>
  <si>
    <t>7.05.07</t>
  </si>
  <si>
    <t>7.06.01</t>
  </si>
  <si>
    <t>7.06.02</t>
  </si>
  <si>
    <t>7.06.03</t>
  </si>
  <si>
    <t>7.06.04</t>
  </si>
  <si>
    <t>7.06.05</t>
  </si>
  <si>
    <t>7.06.06</t>
  </si>
  <si>
    <t>7.06.07</t>
  </si>
  <si>
    <t>7.06.08</t>
  </si>
  <si>
    <t>7.06.09</t>
  </si>
  <si>
    <t>7.06.10</t>
  </si>
  <si>
    <t>7.06.12</t>
  </si>
  <si>
    <t>7.06.13</t>
  </si>
  <si>
    <t>7.06.14</t>
  </si>
  <si>
    <t>7.06.15</t>
  </si>
  <si>
    <t>7.06.16</t>
  </si>
  <si>
    <t>7.06.17</t>
  </si>
  <si>
    <t>7.06.18</t>
  </si>
  <si>
    <t>7.06.19</t>
  </si>
  <si>
    <t>7.06.20</t>
  </si>
  <si>
    <t>7.06.21</t>
  </si>
  <si>
    <t>7.06.22</t>
  </si>
  <si>
    <t>7.06.23</t>
  </si>
  <si>
    <t>7.06.24</t>
  </si>
  <si>
    <t>7.06.25</t>
  </si>
  <si>
    <t>7.06.26</t>
  </si>
  <si>
    <t>7.06.27</t>
  </si>
  <si>
    <t>7.06.28</t>
  </si>
  <si>
    <t>7.06.29</t>
  </si>
  <si>
    <t>7.06.30</t>
  </si>
  <si>
    <t>7.06.31</t>
  </si>
  <si>
    <t>7.06.32</t>
  </si>
  <si>
    <t>7.06.33</t>
  </si>
  <si>
    <t>7.06.34</t>
  </si>
  <si>
    <t>7.06.35</t>
  </si>
  <si>
    <t>7.06.36</t>
  </si>
  <si>
    <t>7.06.37</t>
  </si>
  <si>
    <t>7.06.38</t>
  </si>
  <si>
    <t>7.06.39</t>
  </si>
  <si>
    <t>7.06.40</t>
  </si>
  <si>
    <t>7.06.41</t>
  </si>
  <si>
    <t>7.06.42</t>
  </si>
  <si>
    <t>7.06.43</t>
  </si>
  <si>
    <t>7.06.44</t>
  </si>
  <si>
    <t>7.06.45</t>
  </si>
  <si>
    <t>7.06.46</t>
  </si>
  <si>
    <t>7.06.47</t>
  </si>
  <si>
    <t>7.06.48</t>
  </si>
  <si>
    <t>7.06.49</t>
  </si>
  <si>
    <t>7.06.50</t>
  </si>
  <si>
    <t>7.07.01</t>
  </si>
  <si>
    <t>7.07.02</t>
  </si>
  <si>
    <t>7.07.03</t>
  </si>
  <si>
    <t>7.07.04</t>
  </si>
  <si>
    <t>7.07.05</t>
  </si>
  <si>
    <t>7.07.06</t>
  </si>
  <si>
    <t>7.07.07</t>
  </si>
  <si>
    <t>7.07.08</t>
  </si>
  <si>
    <t>7.07.09</t>
  </si>
  <si>
    <t>7.07.10</t>
  </si>
  <si>
    <t>7.07.11</t>
  </si>
  <si>
    <t>7.07.12</t>
  </si>
  <si>
    <t>7.07.13</t>
  </si>
  <si>
    <t>7.07.14</t>
  </si>
  <si>
    <t>7.07.15</t>
  </si>
  <si>
    <t>7.07.16</t>
  </si>
  <si>
    <t>7.07.17</t>
  </si>
  <si>
    <t>7.07.18</t>
  </si>
  <si>
    <t>7.07.19</t>
  </si>
  <si>
    <t>7.07.20</t>
  </si>
  <si>
    <t>7.07.21</t>
  </si>
  <si>
    <t>7.07.22</t>
  </si>
  <si>
    <t>7.07.23</t>
  </si>
  <si>
    <t>7.07.24</t>
  </si>
  <si>
    <t>7.07.25</t>
  </si>
  <si>
    <t>7.07.26</t>
  </si>
  <si>
    <t>7.07.27</t>
  </si>
  <si>
    <t>7.07.28</t>
  </si>
  <si>
    <t>7.07.29</t>
  </si>
  <si>
    <t>7.07.30</t>
  </si>
  <si>
    <t>7.07.31</t>
  </si>
  <si>
    <t>7.07.32</t>
  </si>
  <si>
    <t>7.07.33</t>
  </si>
  <si>
    <t>7.07.34</t>
  </si>
  <si>
    <t>7.07.35</t>
  </si>
  <si>
    <t>7.07.36</t>
  </si>
  <si>
    <t>7.07.37</t>
  </si>
  <si>
    <t>7.07.38</t>
  </si>
  <si>
    <t>7.07.39</t>
  </si>
  <si>
    <t>7.07.40</t>
  </si>
  <si>
    <t>7.07.41</t>
  </si>
  <si>
    <t>7.07.42</t>
  </si>
  <si>
    <t>7.07.43</t>
  </si>
  <si>
    <t>7.07.44</t>
  </si>
  <si>
    <t>7.07.45</t>
  </si>
  <si>
    <t>7.07.46</t>
  </si>
  <si>
    <t>7.07.47</t>
  </si>
  <si>
    <t>7.07.48</t>
  </si>
  <si>
    <t>7.07.49</t>
  </si>
  <si>
    <t>7.07.50</t>
  </si>
  <si>
    <t>7.07.51</t>
  </si>
  <si>
    <t>7.07.52</t>
  </si>
  <si>
    <t>7.07.53</t>
  </si>
  <si>
    <t>7.07.54</t>
  </si>
  <si>
    <t>7.07.55</t>
  </si>
  <si>
    <t>7.07.56</t>
  </si>
  <si>
    <t>7.07.57</t>
  </si>
  <si>
    <t>7.07.58</t>
  </si>
  <si>
    <t>7.07.59</t>
  </si>
  <si>
    <t>7.07.60</t>
  </si>
  <si>
    <t>7.07.61</t>
  </si>
  <si>
    <t>7.07.62</t>
  </si>
  <si>
    <t>7.07.63</t>
  </si>
  <si>
    <t>7.08.01</t>
  </si>
  <si>
    <t>7.08.02</t>
  </si>
  <si>
    <t>7.08.03</t>
  </si>
  <si>
    <t>7.08.04</t>
  </si>
  <si>
    <t>7.09.01</t>
  </si>
  <si>
    <t>7.09.05</t>
  </si>
  <si>
    <t>7.09.06</t>
  </si>
  <si>
    <t>7.10.01</t>
  </si>
  <si>
    <t>7.10.02</t>
  </si>
  <si>
    <t>7.10.04</t>
  </si>
  <si>
    <t>7.10.05</t>
  </si>
  <si>
    <t>7.10.06</t>
  </si>
  <si>
    <t>7.10.07</t>
  </si>
  <si>
    <t>7.10.08</t>
  </si>
  <si>
    <t>7.10.09</t>
  </si>
  <si>
    <t>7.10.10</t>
  </si>
  <si>
    <t>7.10.11</t>
  </si>
  <si>
    <t>7.10.12</t>
  </si>
  <si>
    <t>7.10.13</t>
  </si>
  <si>
    <t>7.10.14</t>
  </si>
  <si>
    <t>7.10.15</t>
  </si>
  <si>
    <t>7.10.16</t>
  </si>
  <si>
    <t>7.10.17</t>
  </si>
  <si>
    <t>7.10.18</t>
  </si>
  <si>
    <t>7.10.19</t>
  </si>
  <si>
    <t>7.10.20</t>
  </si>
  <si>
    <t>7.10.21</t>
  </si>
  <si>
    <t>7.10.22</t>
  </si>
  <si>
    <t>7.10.23</t>
  </si>
  <si>
    <t>7.10.24</t>
  </si>
  <si>
    <t>7.10.25</t>
  </si>
  <si>
    <t>7.10.26</t>
  </si>
  <si>
    <t>7.11.01</t>
  </si>
  <si>
    <t>7.11.02</t>
  </si>
  <si>
    <t>7.11.03</t>
  </si>
  <si>
    <t>7.11.04</t>
  </si>
  <si>
    <t>7.11.05</t>
  </si>
  <si>
    <t>7.11.06</t>
  </si>
  <si>
    <t>7.11.07</t>
  </si>
  <si>
    <t>7.11.08</t>
  </si>
  <si>
    <t>7.11.09</t>
  </si>
  <si>
    <t>7.11.10</t>
  </si>
  <si>
    <t>7.11.11</t>
  </si>
  <si>
    <t>7.11.12</t>
  </si>
  <si>
    <t>7.11.13</t>
  </si>
  <si>
    <t>7.11.14</t>
  </si>
  <si>
    <t>7.11.15</t>
  </si>
  <si>
    <t>7.11.16</t>
  </si>
  <si>
    <t>7.11.17</t>
  </si>
  <si>
    <t>7.11.18</t>
  </si>
  <si>
    <t>7.11.19</t>
  </si>
  <si>
    <t>7.11.20</t>
  </si>
  <si>
    <t>7.11.21</t>
  </si>
  <si>
    <t>7.11.22</t>
  </si>
  <si>
    <t>7.11.23</t>
  </si>
  <si>
    <t>7.11.24</t>
  </si>
  <si>
    <t>7.11.25</t>
  </si>
  <si>
    <t>7.11.26</t>
  </si>
  <si>
    <t>7.11.27</t>
  </si>
  <si>
    <t>7.11.28</t>
  </si>
  <si>
    <t>7.11.29</t>
  </si>
  <si>
    <t>7.11.30</t>
  </si>
  <si>
    <t>7.11.31</t>
  </si>
  <si>
    <t>7.11.32</t>
  </si>
  <si>
    <t>7.11.33</t>
  </si>
  <si>
    <t>7.11.34</t>
  </si>
  <si>
    <t>7.11.35</t>
  </si>
  <si>
    <t>7.12.01</t>
  </si>
  <si>
    <t>7.12.02</t>
  </si>
  <si>
    <t>7.12.03</t>
  </si>
  <si>
    <t>7.12.04</t>
  </si>
  <si>
    <t>7.13.01</t>
  </si>
  <si>
    <t>7.13.02</t>
  </si>
  <si>
    <t>7.14.01</t>
  </si>
  <si>
    <t>7.14.02</t>
  </si>
  <si>
    <t>7.14.03</t>
  </si>
  <si>
    <t>7.15.01</t>
  </si>
  <si>
    <t>7.15.02</t>
  </si>
  <si>
    <t>7.15.03</t>
  </si>
  <si>
    <t>7.15.04</t>
  </si>
  <si>
    <t>1.1.6</t>
  </si>
  <si>
    <t>Platrerie</t>
  </si>
  <si>
    <t>Dépose de tous les compteurs EF ECS dans une gaine technique de logement compris tout raccordement pour remise en fonction du réseau</t>
  </si>
  <si>
    <t>Curage détartrage d'horizontaux</t>
  </si>
  <si>
    <t>Fermeture des alimentations d'un logement vacant (EF ECS) des T5</t>
  </si>
  <si>
    <t>3.5.14</t>
  </si>
  <si>
    <t>F/P doublage isolant 13 + 40 mm</t>
  </si>
  <si>
    <t>5.1.1</t>
  </si>
  <si>
    <t>kg</t>
  </si>
  <si>
    <t>F&amp;P d'un rideau métallique électrique pour fermeture commerce</t>
  </si>
  <si>
    <t>1.2.24</t>
  </si>
  <si>
    <t xml:space="preserve">Dépose et repose d'un tableau électrique de logement de tous types </t>
  </si>
  <si>
    <t>Pompage des eaux chargées dans un logement</t>
  </si>
  <si>
    <t>Dépose de papier peint / papier tenture / papier vinyle/toile de verre</t>
  </si>
  <si>
    <t>Interphonie</t>
  </si>
  <si>
    <t>Fourniture et pose d'un radiateur électrique 2000W</t>
  </si>
  <si>
    <t>Fourniture et pose d'un sèche serviette électrique 1000W</t>
  </si>
  <si>
    <t>F&amp;P de plinthes en carreaux de grés jusque 0.15 cm de haut</t>
  </si>
  <si>
    <t>6.3.10</t>
  </si>
  <si>
    <t>6.3.11</t>
  </si>
  <si>
    <t>6.3.12</t>
  </si>
  <si>
    <t>6.3.13</t>
  </si>
  <si>
    <t>6.3.14</t>
  </si>
  <si>
    <t>6.3.15</t>
  </si>
  <si>
    <t>Remplacement d'une porte CF 1/2 h + Ferme porte</t>
  </si>
  <si>
    <t>Remplacement de porte CH 1h + ferme porte</t>
  </si>
  <si>
    <t>Remplacement complet des portes de gaines techniques CF 1/2h compris bati CF 1/2h</t>
  </si>
  <si>
    <t>7.06.11</t>
  </si>
  <si>
    <t>7.09.02</t>
  </si>
  <si>
    <t>7.09.03</t>
  </si>
  <si>
    <t>7.09.04</t>
  </si>
  <si>
    <t>Recherche de panne électrique en PC</t>
  </si>
  <si>
    <t>Remplacement d'un bouton poussoir anti-vandale inox décondamnation</t>
  </si>
  <si>
    <t>Fourniture de clés de proximité sous 24h</t>
  </si>
  <si>
    <t>Remplacement de ventouse électro magnétique 600kg hors adaptation serrurerie</t>
  </si>
  <si>
    <t>Remplacement de ventouse électro magnétique 300kg hors adaptation serrurerie</t>
  </si>
  <si>
    <t>Programmation d'une clés de proximité sur une entrée sous 24h</t>
  </si>
  <si>
    <t>Forfait dépannage contrôle d'accés ou interphonne</t>
  </si>
  <si>
    <t>Remplacement d'un bloc autonome de sécurité BAES</t>
  </si>
  <si>
    <t>Remplacement Bloc autonome de sécurité BAEH</t>
  </si>
  <si>
    <t>F&amp;P d'une baie vitrée fixe à usage intérieur CF1h</t>
  </si>
  <si>
    <t>7.10.03</t>
  </si>
  <si>
    <t>Forfait Peinture dressing ou rangement + décollage + prép. supports</t>
  </si>
  <si>
    <t>Fourniture et pose de plan de travail (blanc ou gris) 65cm de profondeur compris toutes sujétions de pose et d'adaptation</t>
  </si>
  <si>
    <t>Mise à jour des noms sur platine interphone</t>
  </si>
  <si>
    <t>2.2.1.f</t>
  </si>
  <si>
    <t>Majoration pour adaptation PMR compris fourniture accessoires necessaires</t>
  </si>
  <si>
    <t>Tablier de baignoire dimension 1,10 m en mélaminé blanc</t>
  </si>
  <si>
    <t>Tablier de baignoire dimension 1,40 m en mélaminé blanc</t>
  </si>
  <si>
    <t>Tablier de baignoire dimension 1,50 m en mélaminé blanc</t>
  </si>
  <si>
    <t>Tablier de baignoire dimension 1,60 m en mélaminé blanc</t>
  </si>
  <si>
    <t>Fourniture et pose d'une trappe de visite 20x20 en alu laquée blanche</t>
  </si>
  <si>
    <t>2.2.2.q</t>
  </si>
  <si>
    <t>2.2.2.r</t>
  </si>
  <si>
    <t>Fourniture et pose d'une trappe de visite 30x30 en alu laquée blanche</t>
  </si>
  <si>
    <t>3.5.15</t>
  </si>
  <si>
    <t>Remplacement moteur volet roulant électrique</t>
  </si>
  <si>
    <t>3.8.8</t>
  </si>
  <si>
    <t>Fourniture et pose champ de tringles à rideaux en pièces sèches</t>
  </si>
  <si>
    <t>3.7.12</t>
  </si>
  <si>
    <t>Pose de cornières anti-pince sur porte palière, fourniture comprise</t>
  </si>
  <si>
    <t>3.7.13</t>
  </si>
  <si>
    <t>Pose de plaque métallique sur porte palière, fourniture comprise</t>
  </si>
  <si>
    <t>5.2.7</t>
  </si>
  <si>
    <t>Nettoyage et désinfection fientes de pigeons dans logement</t>
  </si>
  <si>
    <t>3.7.14</t>
  </si>
  <si>
    <t>Remplacement serrure sécurité 3 points en applique, non carenée, avec cylindre</t>
  </si>
  <si>
    <r>
      <rPr>
        <b/>
        <sz val="11"/>
        <color rgb="FF000000"/>
        <rFont val="Calibri Light"/>
        <family val="2"/>
      </rPr>
      <t>Remplacement de radiateur à eau</t>
    </r>
    <r>
      <rPr>
        <sz val="11"/>
        <color rgb="FF000000"/>
        <rFont val="Calibri Light"/>
        <family val="2"/>
      </rPr>
      <t xml:space="preserve"> simple et haute pression, compris dépose de l'ancien et adaptation sur réseau existant, compris arrêt et vidange des installations, dépose et enlévements des radiateurs existant compris mise en décharge fourniture et pose de radiateurs sèche serviette de marque finimétal de type REGGANE 3000 ou similaire y compris toutes suggestions de mise oeuvre, fourniture et pose d'un robinet simple réglage équipé d'une tête de réglage manuel, reprise des tuyauteries en cuivre et mise en peinture, fourniture et pose des accessoires du radiateur conformément au CCTP</t>
    </r>
  </si>
  <si>
    <t>2.2.1.g</t>
  </si>
  <si>
    <t>Pack WC ASPIRAMBO cuvette à sortie orientable diamètre 80 réservoir 7,5 L abattant</t>
  </si>
  <si>
    <t>7.16.01</t>
  </si>
  <si>
    <t>7.16.02</t>
  </si>
  <si>
    <t>7.16.03</t>
  </si>
  <si>
    <t xml:space="preserve">Nettoyage des parties communes galerie marchande (balayage, nettoyage à l’autolaveuse, dépoussiérage pour 3 passages par semaine les lundi, mercredi et samedi matin) ; changement des sacs poubelles des parties communes de la galerie 3 fois par semaine incluant fourniture des sacs 110 L </t>
  </si>
  <si>
    <t xml:space="preserve">Nettoyage 1 fois par semaine des escaliers et de la rampe côté bureau de Poste ainsi que de la zone poubelles et de  la rampe parking </t>
  </si>
  <si>
    <t>Compactage de l’ensemble des cartons dans la presse à balles 2 fois par mois, comprenant fourniture des ficelles et des 6 palettes en bois type Euro 120cm x 80cm d’entreposage, la machine à compactage étant détenue par le client.</t>
  </si>
  <si>
    <t>Entretien annuel des parties communes du centre commercial du Chêne Pointu</t>
  </si>
  <si>
    <t>7.07.64</t>
  </si>
  <si>
    <t>F&amp;p d'une barre de seuil anti-dérapante façonnable pour accès extérieur 300 x 40 cm</t>
  </si>
  <si>
    <t>6.7.9</t>
  </si>
  <si>
    <t>6.7.10</t>
  </si>
  <si>
    <t>6.7.11</t>
  </si>
  <si>
    <t>Fourniture et Pose de portail double vantaux compris chaine et cadenas</t>
  </si>
  <si>
    <t>Fourniture et Pose de plaque de tole de bardage blanche de L 1000 x H 3000 mm, 25 microns, 0,42mm pose verticale, F&amp;p de bastaings bois en section de 150 x 50mm H 4000mm en scellement tous les 1 mètres, compris amenée sur les lieux de l'opération</t>
  </si>
  <si>
    <t>6.7.12</t>
  </si>
  <si>
    <t>Mise à disposition d'outils, de matériel et d'engins de chantier (base de vie,  clotures grillagées mobiles, échafaudages roulants, matériel tractable ou non tractable, groupe électrogène, amenée et repli de la base vie, du matériel et des engins)</t>
  </si>
  <si>
    <t>Plan d'installation de chantier, établissement d'un PPSPS, balisage, signalisation chantier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</si>
</sst>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_-* #,##0\ &quot;€&quot;_-;\-* #,##0\ &quot;€&quot;_-;_-* &quot;-&quot;??\ &quot;€&quot;_-;_-@_-"/>
    <numFmt numFmtId="165" formatCode="#,##0.00&quot; €&quot;"/>
    <numFmt numFmtId="166" formatCode="#,##0.00\ &quot;€&quot;"/>
    <numFmt numFmtId="167" formatCode="#,##0.00&quot; %&quot;"/>
    <numFmt numFmtId="168" formatCode="0.0000"/>
  </numFmts>
  <fonts count="31"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i/>
      <sz val="10"/>
      <name val="Arial"/>
      <family val="2"/>
    </font>
    <font>
      <b/>
      <sz val="14"/>
      <color theme="1"/>
      <name val="Calibri"/>
      <family val="2"/>
    </font>
    <font>
      <sz val="11"/>
      <color theme="1"/>
      <name val="Calibri"/>
      <family val="2"/>
      <scheme val="minor"/>
    </font>
    <font>
      <sz val="11"/>
      <color theme="1"/>
      <name val="Calibri"/>
      <family val="2"/>
    </font>
    <font>
      <b/>
      <sz val="11"/>
      <name val="Calibri"/>
      <family val="2"/>
      <scheme val="minor"/>
    </font>
    <font>
      <b/>
      <sz val="12"/>
      <color theme="1"/>
      <name val="Calibri"/>
      <family val="2"/>
      <scheme val="minor"/>
    </font>
    <font>
      <sz val="11"/>
      <color rgb="FFFF0000"/>
      <name val="Calibri"/>
      <family val="2"/>
      <scheme val="minor"/>
    </font>
    <font>
      <b/>
      <sz val="11"/>
      <color rgb="FFFF0000"/>
      <name val="Calibri"/>
      <family val="2"/>
      <scheme val="minor"/>
    </font>
    <font>
      <sz val="10"/>
      <name val="Arial"/>
      <family val="2"/>
    </font>
    <font>
      <b/>
      <u/>
      <sz val="11"/>
      <color theme="1"/>
      <name val="Calibri"/>
      <family val="2"/>
      <scheme val="minor"/>
    </font>
    <font>
      <b/>
      <i/>
      <sz val="10"/>
      <name val="Arial"/>
      <family val="2"/>
    </font>
    <font>
      <sz val="11"/>
      <color theme="1"/>
      <name val="Agency FB"/>
      <family val="2"/>
    </font>
    <font>
      <b/>
      <sz val="11"/>
      <color theme="1"/>
      <name val="Agency FB"/>
      <family val="2"/>
    </font>
    <font>
      <sz val="10"/>
      <color theme="1"/>
      <name val="Times New Roman"/>
      <family val="1"/>
    </font>
    <font>
      <sz val="12"/>
      <color theme="1"/>
      <name val="Agency FB"/>
      <family val="2"/>
    </font>
    <font>
      <b/>
      <sz val="12"/>
      <color theme="1"/>
      <name val="Agency FB"/>
      <family val="2"/>
    </font>
    <font>
      <sz val="8"/>
      <name val="Calibri"/>
      <family val="2"/>
      <scheme val="minor"/>
    </font>
    <font>
      <sz val="12"/>
      <color theme="1"/>
      <name val="Calibri"/>
      <family val="2"/>
      <scheme val="minor"/>
    </font>
    <font>
      <b/>
      <sz val="12"/>
      <name val="Calibri"/>
      <family val="2"/>
      <scheme val="minor"/>
    </font>
    <font>
      <sz val="11"/>
      <name val="Times New Roman"/>
      <family val="1"/>
    </font>
    <font>
      <b/>
      <sz val="11"/>
      <color theme="1"/>
      <name val="Calibri Light"/>
      <family val="2"/>
    </font>
    <font>
      <sz val="11"/>
      <color theme="1"/>
      <name val="Calibri Light"/>
      <family val="2"/>
    </font>
    <font>
      <sz val="11"/>
      <color rgb="FF000000"/>
      <name val="Calibri Light"/>
      <family val="2"/>
    </font>
    <font>
      <b/>
      <sz val="11"/>
      <color rgb="FF000000"/>
      <name val="Calibri Light"/>
      <family val="2"/>
    </font>
    <font>
      <sz val="11"/>
      <name val="Calibri Light"/>
      <family val="2"/>
    </font>
    <font>
      <b/>
      <u/>
      <sz val="11"/>
      <color theme="1"/>
      <name val="Calibri Light"/>
      <family val="2"/>
    </font>
    <font>
      <b/>
      <vertAlign val="superscript"/>
      <sz val="11"/>
      <color theme="1"/>
      <name val="Calibri"/>
      <family val="2"/>
      <scheme val="minor"/>
    </font>
  </fonts>
  <fills count="12">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rgb="FF92D050"/>
        <bgColor indexed="64"/>
      </patternFill>
    </fill>
    <fill>
      <patternFill patternType="solid">
        <fgColor theme="7" tint="0.59999389629810485"/>
        <bgColor indexed="64"/>
      </patternFill>
    </fill>
    <fill>
      <patternFill patternType="solid">
        <fgColor theme="1"/>
        <bgColor indexed="64"/>
      </patternFill>
    </fill>
    <fill>
      <patternFill patternType="solid">
        <fgColor theme="0" tint="-0.249977111117893"/>
        <bgColor indexed="64"/>
      </patternFill>
    </fill>
    <fill>
      <patternFill patternType="solid">
        <fgColor rgb="FFFF0000"/>
        <bgColor indexed="64"/>
      </patternFill>
    </fill>
    <fill>
      <patternFill patternType="solid">
        <fgColor theme="6" tint="0.79995117038483843"/>
        <bgColor indexed="64"/>
      </patternFill>
    </fill>
    <fill>
      <patternFill patternType="solid">
        <fgColor rgb="FFFFFFFF"/>
        <bgColor indexed="64"/>
      </patternFill>
    </fill>
    <fill>
      <patternFill patternType="solid">
        <fgColor theme="0" tint="-0.14999847407452621"/>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top/>
      <bottom/>
      <diagonal/>
    </border>
    <border>
      <left/>
      <right style="thin">
        <color auto="1"/>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3">
    <xf numFmtId="0" fontId="0" fillId="0" borderId="0"/>
    <xf numFmtId="44" fontId="6" fillId="0" borderId="0" applyFont="0" applyFill="0" applyBorder="0" applyAlignment="0" applyProtection="0"/>
    <xf numFmtId="0" fontId="12" fillId="0" borderId="0"/>
    <xf numFmtId="0" fontId="12" fillId="0" borderId="0"/>
    <xf numFmtId="0" fontId="23" fillId="0" borderId="0"/>
    <xf numFmtId="0" fontId="12" fillId="0" borderId="0"/>
    <xf numFmtId="0" fontId="12" fillId="0" borderId="0"/>
    <xf numFmtId="168"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12" fillId="0" borderId="0"/>
    <xf numFmtId="44" fontId="12" fillId="0" borderId="0" applyFont="0" applyFill="0" applyBorder="0" applyAlignment="0" applyProtection="0"/>
    <xf numFmtId="0" fontId="6" fillId="0" borderId="0"/>
  </cellStyleXfs>
  <cellXfs count="357">
    <xf numFmtId="0" fontId="0" fillId="0" borderId="0" xfId="0"/>
    <xf numFmtId="0" fontId="2" fillId="0" borderId="0" xfId="0" applyFont="1"/>
    <xf numFmtId="0" fontId="1" fillId="0" borderId="3" xfId="0" applyFont="1" applyBorder="1"/>
    <xf numFmtId="0" fontId="0" fillId="0" borderId="7" xfId="0" applyBorder="1"/>
    <xf numFmtId="0" fontId="1" fillId="0" borderId="6" xfId="0" applyFont="1" applyBorder="1" applyAlignment="1">
      <alignment horizontal="left"/>
    </xf>
    <xf numFmtId="0" fontId="0" fillId="0" borderId="2" xfId="0" applyBorder="1"/>
    <xf numFmtId="0" fontId="3" fillId="0" borderId="2" xfId="0" applyFont="1" applyBorder="1"/>
    <xf numFmtId="0" fontId="4" fillId="0" borderId="0" xfId="0" applyFont="1" applyAlignment="1">
      <alignment horizontal="left" vertical="center" wrapText="1"/>
    </xf>
    <xf numFmtId="49" fontId="4" fillId="0" borderId="0" xfId="0" applyNumberFormat="1" applyFont="1" applyAlignment="1">
      <alignment horizontal="left" vertical="center" wrapText="1"/>
    </xf>
    <xf numFmtId="0" fontId="0" fillId="0" borderId="7" xfId="0" applyBorder="1" applyAlignment="1">
      <alignment horizontal="left"/>
    </xf>
    <xf numFmtId="0" fontId="0" fillId="0" borderId="2" xfId="0" applyBorder="1" applyAlignment="1">
      <alignment horizontal="left"/>
    </xf>
    <xf numFmtId="0" fontId="0" fillId="0" borderId="7" xfId="0" applyBorder="1" applyAlignment="1">
      <alignment horizontal="center" vertical="center"/>
    </xf>
    <xf numFmtId="0" fontId="3" fillId="0" borderId="2" xfId="0" applyFont="1" applyBorder="1" applyAlignment="1">
      <alignment horizontal="center" vertical="center"/>
    </xf>
    <xf numFmtId="0" fontId="0" fillId="0" borderId="0" xfId="0" applyAlignment="1">
      <alignment vertical="center"/>
    </xf>
    <xf numFmtId="0" fontId="0" fillId="0" borderId="7" xfId="0" applyBorder="1" applyAlignment="1">
      <alignment vertical="center"/>
    </xf>
    <xf numFmtId="0" fontId="1" fillId="0" borderId="6" xfId="0" applyFont="1" applyBorder="1" applyAlignment="1">
      <alignment vertical="center"/>
    </xf>
    <xf numFmtId="0" fontId="0" fillId="0" borderId="2" xfId="0" applyBorder="1" applyAlignment="1">
      <alignment horizontal="center" vertical="center"/>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0" fillId="0" borderId="0" xfId="0" applyAlignment="1">
      <alignment horizontal="right"/>
    </xf>
    <xf numFmtId="164" fontId="0" fillId="0" borderId="0" xfId="0" applyNumberFormat="1"/>
    <xf numFmtId="0" fontId="1" fillId="0" borderId="6" xfId="0" applyFont="1" applyBorder="1" applyAlignment="1">
      <alignment horizontal="center" vertical="center"/>
    </xf>
    <xf numFmtId="0" fontId="0" fillId="0" borderId="0" xfId="0" applyAlignment="1">
      <alignment horizontal="center" vertical="center"/>
    </xf>
    <xf numFmtId="0" fontId="1" fillId="0" borderId="7" xfId="0" applyFont="1" applyBorder="1" applyAlignment="1">
      <alignment horizontal="center" vertical="center"/>
    </xf>
    <xf numFmtId="0" fontId="7" fillId="0" borderId="7" xfId="0" applyFont="1" applyBorder="1" applyAlignment="1">
      <alignment horizontal="center" vertical="center"/>
    </xf>
    <xf numFmtId="0" fontId="7" fillId="0" borderId="0" xfId="0" applyFont="1"/>
    <xf numFmtId="0" fontId="3" fillId="0" borderId="0" xfId="0" applyFont="1"/>
    <xf numFmtId="0" fontId="3" fillId="0" borderId="7" xfId="0" applyFont="1" applyBorder="1" applyAlignment="1">
      <alignment horizontal="center" vertical="center"/>
    </xf>
    <xf numFmtId="0" fontId="3" fillId="0" borderId="7" xfId="0" applyFont="1" applyBorder="1"/>
    <xf numFmtId="165" fontId="0" fillId="0" borderId="7" xfId="0" applyNumberFormat="1" applyBorder="1" applyAlignment="1">
      <alignment horizontal="center" vertical="center"/>
    </xf>
    <xf numFmtId="165" fontId="0" fillId="0" borderId="7" xfId="1" applyNumberFormat="1" applyFont="1" applyBorder="1" applyAlignment="1">
      <alignment vertical="center"/>
    </xf>
    <xf numFmtId="165" fontId="0" fillId="0" borderId="0" xfId="0" applyNumberFormat="1"/>
    <xf numFmtId="165" fontId="0" fillId="0" borderId="7" xfId="1" applyNumberFormat="1" applyFont="1" applyBorder="1" applyAlignment="1">
      <alignment horizontal="center" vertical="center"/>
    </xf>
    <xf numFmtId="0" fontId="0" fillId="3" borderId="0" xfId="0" applyFill="1"/>
    <xf numFmtId="165" fontId="0" fillId="3" borderId="0" xfId="0" applyNumberFormat="1" applyFill="1" applyAlignment="1">
      <alignment vertical="center"/>
    </xf>
    <xf numFmtId="165" fontId="0" fillId="3" borderId="0" xfId="1" applyNumberFormat="1" applyFont="1" applyFill="1" applyBorder="1" applyAlignment="1">
      <alignment vertical="center"/>
    </xf>
    <xf numFmtId="165" fontId="0" fillId="0" borderId="10" xfId="0" applyNumberFormat="1" applyBorder="1" applyAlignment="1">
      <alignment horizontal="center" vertical="center"/>
    </xf>
    <xf numFmtId="165" fontId="0" fillId="0" borderId="10" xfId="1" applyNumberFormat="1" applyFont="1" applyBorder="1" applyAlignment="1">
      <alignment vertical="center"/>
    </xf>
    <xf numFmtId="165" fontId="0" fillId="0" borderId="10" xfId="0" applyNumberFormat="1" applyBorder="1" applyAlignment="1">
      <alignment vertical="center"/>
    </xf>
    <xf numFmtId="165" fontId="0" fillId="0" borderId="1" xfId="0" applyNumberFormat="1" applyBorder="1" applyAlignment="1">
      <alignment vertical="center"/>
    </xf>
    <xf numFmtId="165" fontId="0" fillId="0" borderId="0" xfId="0" applyNumberFormat="1" applyAlignment="1">
      <alignment vertical="center"/>
    </xf>
    <xf numFmtId="165" fontId="1" fillId="3" borderId="0" xfId="0" applyNumberFormat="1" applyFont="1" applyFill="1" applyAlignment="1">
      <alignment horizontal="center" vertical="center" wrapText="1"/>
    </xf>
    <xf numFmtId="165" fontId="1" fillId="3" borderId="0" xfId="0" applyNumberFormat="1" applyFont="1" applyFill="1" applyAlignment="1">
      <alignment vertical="center"/>
    </xf>
    <xf numFmtId="165" fontId="0" fillId="3" borderId="0" xfId="0" applyNumberFormat="1" applyFill="1"/>
    <xf numFmtId="165" fontId="1" fillId="0" borderId="0" xfId="0" applyNumberFormat="1" applyFont="1"/>
    <xf numFmtId="165" fontId="1" fillId="3" borderId="0" xfId="0" applyNumberFormat="1" applyFont="1" applyFill="1"/>
    <xf numFmtId="165" fontId="1" fillId="0" borderId="1" xfId="0" applyNumberFormat="1" applyFont="1" applyBorder="1" applyAlignment="1">
      <alignment horizontal="center" vertical="center"/>
    </xf>
    <xf numFmtId="0" fontId="1" fillId="0" borderId="0" xfId="0" applyFont="1" applyAlignment="1">
      <alignment horizontal="right"/>
    </xf>
    <xf numFmtId="165" fontId="1" fillId="0" borderId="0" xfId="0" applyNumberFormat="1" applyFont="1" applyAlignment="1">
      <alignment horizontal="center" vertical="center"/>
    </xf>
    <xf numFmtId="166" fontId="0" fillId="0" borderId="0" xfId="0" applyNumberFormat="1"/>
    <xf numFmtId="166" fontId="0" fillId="0" borderId="7" xfId="0" applyNumberFormat="1" applyBorder="1" applyAlignment="1">
      <alignment horizontal="center" vertical="center"/>
    </xf>
    <xf numFmtId="166" fontId="0" fillId="0" borderId="7" xfId="1" applyNumberFormat="1" applyFont="1" applyBorder="1" applyAlignment="1">
      <alignment vertical="center"/>
    </xf>
    <xf numFmtId="166" fontId="1" fillId="0" borderId="1" xfId="0" applyNumberFormat="1" applyFont="1" applyBorder="1" applyAlignment="1">
      <alignment vertical="center"/>
    </xf>
    <xf numFmtId="0" fontId="0" fillId="0" borderId="7" xfId="0" applyBorder="1" applyAlignment="1">
      <alignment wrapText="1"/>
    </xf>
    <xf numFmtId="0" fontId="10" fillId="0" borderId="0" xfId="0" applyFont="1"/>
    <xf numFmtId="165" fontId="10" fillId="0" borderId="0" xfId="0" applyNumberFormat="1" applyFont="1"/>
    <xf numFmtId="166" fontId="0" fillId="0" borderId="7" xfId="0" applyNumberFormat="1" applyBorder="1"/>
    <xf numFmtId="165" fontId="0" fillId="0" borderId="10" xfId="1" applyNumberFormat="1" applyFont="1" applyBorder="1" applyAlignment="1"/>
    <xf numFmtId="0" fontId="0" fillId="0" borderId="0" xfId="0" applyAlignment="1">
      <alignment horizontal="center"/>
    </xf>
    <xf numFmtId="165" fontId="1" fillId="0" borderId="1" xfId="1" applyNumberFormat="1" applyFont="1" applyBorder="1" applyAlignment="1">
      <alignment horizontal="center" vertical="center"/>
    </xf>
    <xf numFmtId="165" fontId="1" fillId="0" borderId="0" xfId="1" applyNumberFormat="1" applyFont="1" applyBorder="1" applyAlignment="1">
      <alignment horizontal="center" vertical="center"/>
    </xf>
    <xf numFmtId="164" fontId="0" fillId="0" borderId="0" xfId="0" applyNumberFormat="1" applyAlignment="1">
      <alignment horizontal="center"/>
    </xf>
    <xf numFmtId="165" fontId="3" fillId="0" borderId="7" xfId="0" applyNumberFormat="1" applyFont="1" applyBorder="1" applyAlignment="1">
      <alignment horizontal="center" vertical="center"/>
    </xf>
    <xf numFmtId="0" fontId="0" fillId="0" borderId="7" xfId="0" applyBorder="1" applyAlignment="1">
      <alignment horizontal="center"/>
    </xf>
    <xf numFmtId="0" fontId="1" fillId="3" borderId="7" xfId="0" applyFont="1" applyFill="1" applyBorder="1" applyAlignment="1">
      <alignment horizontal="center" vertical="center"/>
    </xf>
    <xf numFmtId="0" fontId="0" fillId="3" borderId="0" xfId="0" applyFill="1" applyAlignment="1">
      <alignment wrapText="1"/>
    </xf>
    <xf numFmtId="0" fontId="3" fillId="0" borderId="0" xfId="0" applyFont="1" applyAlignment="1">
      <alignment wrapText="1"/>
    </xf>
    <xf numFmtId="0" fontId="14" fillId="0" borderId="0" xfId="0" applyFont="1" applyAlignment="1">
      <alignment horizontal="left" vertical="center" wrapText="1"/>
    </xf>
    <xf numFmtId="0" fontId="1" fillId="0" borderId="0" xfId="0" applyFont="1"/>
    <xf numFmtId="49" fontId="14" fillId="0" borderId="0" xfId="0" applyNumberFormat="1" applyFont="1" applyAlignment="1">
      <alignment horizontal="left" vertical="center" wrapText="1"/>
    </xf>
    <xf numFmtId="0" fontId="1" fillId="0" borderId="0" xfId="0" applyFont="1" applyAlignment="1">
      <alignment vertical="center"/>
    </xf>
    <xf numFmtId="0" fontId="3" fillId="0" borderId="7" xfId="0" applyFont="1" applyBorder="1" applyAlignment="1">
      <alignment wrapText="1"/>
    </xf>
    <xf numFmtId="0" fontId="12" fillId="0" borderId="0" xfId="0" applyFont="1" applyAlignment="1">
      <alignment horizontal="left" vertical="center" wrapText="1"/>
    </xf>
    <xf numFmtId="49" fontId="12" fillId="0" borderId="0" xfId="0" applyNumberFormat="1" applyFont="1" applyAlignment="1">
      <alignment horizontal="left" vertical="center" wrapText="1"/>
    </xf>
    <xf numFmtId="0" fontId="8" fillId="0" borderId="1" xfId="0" applyFont="1" applyBorder="1" applyAlignment="1">
      <alignment horizontal="center" vertical="center" wrapText="1"/>
    </xf>
    <xf numFmtId="165" fontId="3" fillId="0" borderId="0" xfId="0" applyNumberFormat="1" applyFont="1" applyAlignment="1">
      <alignment horizontal="center" vertical="center"/>
    </xf>
    <xf numFmtId="165" fontId="3" fillId="0" borderId="7" xfId="1" applyNumberFormat="1" applyFont="1" applyBorder="1" applyAlignment="1">
      <alignment horizontal="center" vertical="center"/>
    </xf>
    <xf numFmtId="165" fontId="3" fillId="0" borderId="10" xfId="1" applyNumberFormat="1" applyFont="1" applyBorder="1" applyAlignment="1">
      <alignment horizontal="center" vertical="center"/>
    </xf>
    <xf numFmtId="165" fontId="3" fillId="0" borderId="10" xfId="0" applyNumberFormat="1" applyFont="1" applyBorder="1" applyAlignment="1">
      <alignment horizontal="center" vertical="center"/>
    </xf>
    <xf numFmtId="165" fontId="3" fillId="0" borderId="0" xfId="0" applyNumberFormat="1" applyFont="1" applyAlignment="1">
      <alignment vertical="center"/>
    </xf>
    <xf numFmtId="165" fontId="3" fillId="0" borderId="0" xfId="0" applyNumberFormat="1" applyFont="1"/>
    <xf numFmtId="165" fontId="8" fillId="0" borderId="0" xfId="0" applyNumberFormat="1" applyFont="1" applyAlignment="1">
      <alignment horizontal="right"/>
    </xf>
    <xf numFmtId="165" fontId="3" fillId="3" borderId="0" xfId="0" applyNumberFormat="1" applyFont="1" applyFill="1" applyAlignment="1">
      <alignment horizontal="center" vertical="center"/>
    </xf>
    <xf numFmtId="165" fontId="6" fillId="0" borderId="7" xfId="1" applyNumberFormat="1" applyFont="1" applyBorder="1" applyAlignment="1">
      <alignment vertical="center"/>
    </xf>
    <xf numFmtId="165" fontId="0" fillId="0" borderId="10" xfId="0" applyNumberFormat="1" applyBorder="1" applyAlignment="1">
      <alignment horizontal="center"/>
    </xf>
    <xf numFmtId="0" fontId="15" fillId="0" borderId="0" xfId="0" applyFont="1"/>
    <xf numFmtId="0" fontId="16" fillId="0" borderId="0" xfId="0" applyFont="1" applyAlignment="1">
      <alignment horizontal="right"/>
    </xf>
    <xf numFmtId="0" fontId="16" fillId="3" borderId="0" xfId="0" applyFont="1" applyFill="1" applyAlignment="1">
      <alignment horizontal="center"/>
    </xf>
    <xf numFmtId="167" fontId="16" fillId="3" borderId="0" xfId="0" applyNumberFormat="1" applyFont="1" applyFill="1" applyAlignment="1">
      <alignment horizontal="center"/>
    </xf>
    <xf numFmtId="0" fontId="15" fillId="3" borderId="0" xfId="0" applyFont="1" applyFill="1"/>
    <xf numFmtId="0" fontId="17" fillId="0" borderId="0" xfId="0" applyFont="1" applyAlignment="1">
      <alignment wrapText="1"/>
    </xf>
    <xf numFmtId="0" fontId="18" fillId="7" borderId="1" xfId="0" applyFont="1" applyFill="1" applyBorder="1" applyAlignment="1">
      <alignment vertical="center"/>
    </xf>
    <xf numFmtId="0" fontId="19" fillId="7" borderId="1" xfId="0" applyFont="1" applyFill="1" applyBorder="1" applyAlignment="1">
      <alignment horizontal="center" vertical="center"/>
    </xf>
    <xf numFmtId="0" fontId="16" fillId="0" borderId="1" xfId="0" applyFont="1" applyBorder="1" applyAlignment="1">
      <alignment horizontal="center" vertical="center"/>
    </xf>
    <xf numFmtId="4" fontId="15" fillId="0" borderId="1" xfId="0" applyNumberFormat="1" applyFont="1" applyBorder="1" applyAlignment="1">
      <alignment horizontal="center" vertical="center"/>
    </xf>
    <xf numFmtId="4" fontId="16" fillId="4" borderId="1" xfId="0" applyNumberFormat="1" applyFont="1" applyFill="1" applyBorder="1" applyAlignment="1">
      <alignment horizontal="center" vertical="center"/>
    </xf>
    <xf numFmtId="4" fontId="16" fillId="5" borderId="1" xfId="0" applyNumberFormat="1" applyFont="1" applyFill="1" applyBorder="1" applyAlignment="1">
      <alignment horizontal="center" vertical="center"/>
    </xf>
    <xf numFmtId="4" fontId="16" fillId="7" borderId="1" xfId="0" applyNumberFormat="1" applyFont="1" applyFill="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xf>
    <xf numFmtId="0" fontId="0" fillId="0" borderId="7" xfId="0" applyBorder="1" applyAlignment="1">
      <alignment vertical="center" wrapText="1"/>
    </xf>
    <xf numFmtId="166" fontId="0" fillId="0" borderId="7" xfId="0" applyNumberFormat="1" applyBorder="1" applyAlignment="1">
      <alignment vertical="center"/>
    </xf>
    <xf numFmtId="0" fontId="1" fillId="3" borderId="7" xfId="0" applyFont="1" applyFill="1" applyBorder="1" applyAlignment="1">
      <alignment wrapText="1"/>
    </xf>
    <xf numFmtId="0" fontId="0" fillId="0" borderId="0" xfId="0" applyAlignment="1">
      <alignment wrapText="1"/>
    </xf>
    <xf numFmtId="0" fontId="1" fillId="0" borderId="0" xfId="0" applyFont="1" applyAlignment="1">
      <alignment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0" fillId="0" borderId="0" xfId="0" applyAlignment="1">
      <alignment vertical="center" wrapText="1"/>
    </xf>
    <xf numFmtId="0" fontId="0" fillId="0" borderId="7" xfId="0" applyBorder="1" applyAlignment="1">
      <alignment horizontal="center" vertical="center" wrapText="1"/>
    </xf>
    <xf numFmtId="0" fontId="0" fillId="0" borderId="7" xfId="0" applyBorder="1" applyAlignment="1">
      <alignment horizontal="left" vertical="center"/>
    </xf>
    <xf numFmtId="0" fontId="1" fillId="0" borderId="7" xfId="0" applyFont="1" applyBorder="1" applyAlignment="1">
      <alignment horizontal="left"/>
    </xf>
    <xf numFmtId="165" fontId="3" fillId="3" borderId="7" xfId="0" applyNumberFormat="1" applyFont="1" applyFill="1" applyBorder="1" applyAlignment="1">
      <alignment horizontal="center" vertical="center"/>
    </xf>
    <xf numFmtId="0" fontId="2" fillId="0" borderId="0" xfId="0" applyFont="1" applyAlignment="1">
      <alignment horizontal="left" vertical="center"/>
    </xf>
    <xf numFmtId="0" fontId="1" fillId="0" borderId="1" xfId="0" applyFont="1" applyBorder="1" applyAlignment="1">
      <alignment horizontal="left" vertical="center" wrapText="1"/>
    </xf>
    <xf numFmtId="0" fontId="3" fillId="0" borderId="7" xfId="0" applyFont="1" applyBorder="1" applyAlignment="1">
      <alignment horizontal="left" vertical="center"/>
    </xf>
    <xf numFmtId="0" fontId="0" fillId="0" borderId="0" xfId="0" applyAlignment="1">
      <alignment horizontal="left" vertical="center"/>
    </xf>
    <xf numFmtId="0" fontId="0" fillId="3" borderId="7" xfId="0" applyFill="1" applyBorder="1" applyAlignment="1">
      <alignment horizontal="left" vertical="center"/>
    </xf>
    <xf numFmtId="0" fontId="0" fillId="3" borderId="7" xfId="0" applyFill="1" applyBorder="1"/>
    <xf numFmtId="165" fontId="8" fillId="3" borderId="7" xfId="0" applyNumberFormat="1" applyFont="1" applyFill="1" applyBorder="1" applyAlignment="1">
      <alignment horizontal="center" vertical="center"/>
    </xf>
    <xf numFmtId="165" fontId="1" fillId="3" borderId="7" xfId="0" applyNumberFormat="1" applyFont="1" applyFill="1" applyBorder="1" applyAlignment="1">
      <alignment horizontal="center" vertical="center"/>
    </xf>
    <xf numFmtId="0" fontId="3" fillId="0" borderId="9" xfId="0" applyFont="1" applyBorder="1"/>
    <xf numFmtId="0" fontId="1" fillId="3" borderId="7" xfId="0" applyFont="1" applyFill="1" applyBorder="1" applyAlignment="1">
      <alignment horizontal="left"/>
    </xf>
    <xf numFmtId="0" fontId="0" fillId="3" borderId="7" xfId="0" applyFill="1" applyBorder="1" applyAlignment="1">
      <alignment horizontal="left"/>
    </xf>
    <xf numFmtId="0" fontId="21" fillId="3" borderId="7" xfId="0" applyFont="1" applyFill="1" applyBorder="1" applyAlignment="1">
      <alignment horizontal="left"/>
    </xf>
    <xf numFmtId="0" fontId="9" fillId="3" borderId="7" xfId="0" applyFont="1" applyFill="1" applyBorder="1" applyAlignment="1">
      <alignment horizontal="center" vertical="center"/>
    </xf>
    <xf numFmtId="165" fontId="22" fillId="3" borderId="7" xfId="0" applyNumberFormat="1" applyFont="1" applyFill="1" applyBorder="1" applyAlignment="1">
      <alignment horizontal="center" vertical="center"/>
    </xf>
    <xf numFmtId="165" fontId="9" fillId="3" borderId="7" xfId="0" applyNumberFormat="1" applyFont="1" applyFill="1" applyBorder="1" applyAlignment="1">
      <alignment horizontal="center" vertical="center"/>
    </xf>
    <xf numFmtId="0" fontId="9" fillId="8" borderId="7" xfId="0" applyFont="1" applyFill="1" applyBorder="1" applyAlignment="1">
      <alignment horizontal="center" wrapText="1"/>
    </xf>
    <xf numFmtId="0" fontId="1" fillId="0" borderId="7" xfId="0" applyFont="1" applyBorder="1" applyAlignment="1">
      <alignment horizontal="left" vertical="center" wrapText="1"/>
    </xf>
    <xf numFmtId="0" fontId="9" fillId="8" borderId="7" xfId="0" applyFont="1" applyFill="1" applyBorder="1" applyAlignment="1">
      <alignment horizontal="center" vertical="center" wrapText="1"/>
    </xf>
    <xf numFmtId="165" fontId="21" fillId="0" borderId="0" xfId="0" applyNumberFormat="1" applyFont="1"/>
    <xf numFmtId="0" fontId="21" fillId="0" borderId="0" xfId="0" applyFont="1"/>
    <xf numFmtId="0" fontId="2" fillId="0" borderId="0" xfId="0" applyFont="1" applyAlignment="1">
      <alignment horizontal="left"/>
    </xf>
    <xf numFmtId="0" fontId="3" fillId="0" borderId="7" xfId="0" applyFont="1" applyBorder="1" applyAlignment="1">
      <alignment horizontal="left"/>
    </xf>
    <xf numFmtId="0" fontId="0" fillId="0" borderId="0" xfId="0" applyAlignment="1">
      <alignment horizontal="left"/>
    </xf>
    <xf numFmtId="0" fontId="1" fillId="3" borderId="9" xfId="0" applyFont="1" applyFill="1" applyBorder="1" applyAlignment="1">
      <alignment horizontal="center" vertical="center" wrapText="1"/>
    </xf>
    <xf numFmtId="0" fontId="0" fillId="3" borderId="9" xfId="0" applyFill="1" applyBorder="1" applyAlignment="1">
      <alignment vertical="center"/>
    </xf>
    <xf numFmtId="165" fontId="0" fillId="3" borderId="9" xfId="1" applyNumberFormat="1" applyFont="1" applyFill="1" applyBorder="1" applyAlignment="1">
      <alignment vertical="center"/>
    </xf>
    <xf numFmtId="165" fontId="0" fillId="3" borderId="9" xfId="0" applyNumberFormat="1" applyFill="1" applyBorder="1" applyAlignment="1">
      <alignment vertical="center"/>
    </xf>
    <xf numFmtId="0" fontId="9" fillId="3" borderId="6" xfId="0" applyFont="1" applyFill="1" applyBorder="1" applyAlignment="1">
      <alignment horizontal="center" vertical="center"/>
    </xf>
    <xf numFmtId="165" fontId="22" fillId="3" borderId="6" xfId="0" applyNumberFormat="1" applyFont="1" applyFill="1" applyBorder="1" applyAlignment="1">
      <alignment horizontal="center" vertical="center"/>
    </xf>
    <xf numFmtId="165" fontId="9" fillId="3" borderId="6" xfId="0" applyNumberFormat="1" applyFont="1" applyFill="1" applyBorder="1" applyAlignment="1">
      <alignment horizontal="center" vertical="center"/>
    </xf>
    <xf numFmtId="0" fontId="3" fillId="0" borderId="0" xfId="0" applyFont="1" applyAlignment="1">
      <alignment vertical="center" wrapText="1"/>
    </xf>
    <xf numFmtId="0" fontId="3" fillId="0" borderId="9" xfId="0" applyFont="1" applyBorder="1" applyAlignment="1">
      <alignment wrapText="1"/>
    </xf>
    <xf numFmtId="0" fontId="0" fillId="3" borderId="0" xfId="0" applyFill="1" applyAlignment="1">
      <alignment vertical="center" wrapText="1"/>
    </xf>
    <xf numFmtId="0" fontId="1" fillId="0" borderId="7" xfId="0" applyFont="1" applyBorder="1" applyAlignment="1">
      <alignment vertical="center"/>
    </xf>
    <xf numFmtId="44" fontId="1" fillId="0" borderId="0" xfId="0" applyNumberFormat="1" applyFont="1"/>
    <xf numFmtId="0" fontId="0" fillId="3" borderId="7" xfId="0" applyFill="1" applyBorder="1" applyAlignment="1">
      <alignment horizontal="left" vertical="center" wrapText="1"/>
    </xf>
    <xf numFmtId="0" fontId="0" fillId="3" borderId="7" xfId="0" applyFill="1" applyBorder="1" applyAlignment="1">
      <alignment vertical="top"/>
    </xf>
    <xf numFmtId="44" fontId="0" fillId="0" borderId="0" xfId="0" applyNumberFormat="1"/>
    <xf numFmtId="44" fontId="1" fillId="0" borderId="1" xfId="0" applyNumberFormat="1" applyFont="1" applyBorder="1" applyAlignment="1">
      <alignment horizontal="center" vertical="center" wrapText="1"/>
    </xf>
    <xf numFmtId="44" fontId="0" fillId="0" borderId="0" xfId="0" applyNumberFormat="1" applyAlignment="1">
      <alignment vertical="center"/>
    </xf>
    <xf numFmtId="44" fontId="1" fillId="0" borderId="6" xfId="0" applyNumberFormat="1" applyFont="1" applyBorder="1" applyAlignment="1">
      <alignment vertical="center"/>
    </xf>
    <xf numFmtId="44" fontId="1" fillId="0" borderId="7" xfId="0" applyNumberFormat="1" applyFont="1" applyBorder="1" applyAlignment="1">
      <alignment vertical="center"/>
    </xf>
    <xf numFmtId="44" fontId="0" fillId="0" borderId="7" xfId="1" applyFont="1" applyBorder="1" applyAlignment="1">
      <alignment horizontal="center" vertical="center"/>
    </xf>
    <xf numFmtId="44" fontId="0" fillId="0" borderId="0" xfId="0" applyNumberFormat="1" applyAlignment="1">
      <alignment horizontal="right"/>
    </xf>
    <xf numFmtId="44" fontId="1" fillId="0" borderId="1" xfId="0" applyNumberFormat="1" applyFont="1" applyBorder="1" applyAlignment="1">
      <alignment vertical="center"/>
    </xf>
    <xf numFmtId="44" fontId="1" fillId="0" borderId="6" xfId="0" applyNumberFormat="1" applyFont="1" applyBorder="1" applyAlignment="1">
      <alignment horizontal="center" vertical="center"/>
    </xf>
    <xf numFmtId="44" fontId="1" fillId="0" borderId="7" xfId="0" applyNumberFormat="1" applyFont="1" applyBorder="1" applyAlignment="1">
      <alignment horizontal="center" vertical="center"/>
    </xf>
    <xf numFmtId="44" fontId="1" fillId="0" borderId="1" xfId="1" applyFont="1" applyBorder="1" applyAlignment="1">
      <alignment horizontal="center" vertical="center"/>
    </xf>
    <xf numFmtId="2" fontId="0" fillId="0" borderId="0" xfId="0" applyNumberFormat="1"/>
    <xf numFmtId="2" fontId="1" fillId="0" borderId="1" xfId="0" applyNumberFormat="1" applyFont="1" applyBorder="1" applyAlignment="1">
      <alignment horizontal="center" vertical="center" wrapText="1"/>
    </xf>
    <xf numFmtId="2" fontId="0" fillId="0" borderId="0" xfId="0" applyNumberFormat="1" applyAlignment="1">
      <alignment vertical="center"/>
    </xf>
    <xf numFmtId="2" fontId="1" fillId="0" borderId="6" xfId="0" applyNumberFormat="1" applyFont="1" applyBorder="1" applyAlignment="1">
      <alignment vertical="center"/>
    </xf>
    <xf numFmtId="2" fontId="1" fillId="0" borderId="7" xfId="0" applyNumberFormat="1" applyFont="1" applyBorder="1" applyAlignment="1">
      <alignment vertical="center"/>
    </xf>
    <xf numFmtId="2" fontId="0" fillId="0" borderId="7" xfId="0" applyNumberFormat="1" applyBorder="1" applyAlignment="1">
      <alignment horizontal="center" vertical="center"/>
    </xf>
    <xf numFmtId="2" fontId="0" fillId="0" borderId="2" xfId="0" applyNumberFormat="1" applyBorder="1" applyAlignment="1">
      <alignment horizontal="center" vertical="center"/>
    </xf>
    <xf numFmtId="165" fontId="3" fillId="3" borderId="7" xfId="0" applyNumberFormat="1" applyFont="1" applyFill="1" applyBorder="1" applyAlignment="1">
      <alignment horizontal="right" vertical="center"/>
    </xf>
    <xf numFmtId="2" fontId="0" fillId="0" borderId="7" xfId="0" applyNumberFormat="1" applyBorder="1" applyAlignment="1">
      <alignment horizontal="center" vertical="center" wrapText="1"/>
    </xf>
    <xf numFmtId="44" fontId="0" fillId="0" borderId="7" xfId="0" applyNumberFormat="1" applyBorder="1" applyAlignment="1">
      <alignment horizontal="center" vertical="center" wrapText="1"/>
    </xf>
    <xf numFmtId="0" fontId="0" fillId="3" borderId="7" xfId="0" applyFill="1" applyBorder="1" applyAlignment="1">
      <alignment horizontal="center" vertical="center"/>
    </xf>
    <xf numFmtId="2" fontId="24" fillId="2" borderId="7" xfId="0" applyNumberFormat="1" applyFont="1" applyFill="1" applyBorder="1" applyAlignment="1">
      <alignment horizontal="left"/>
    </xf>
    <xf numFmtId="0" fontId="24" fillId="2" borderId="0" xfId="0" applyFont="1" applyFill="1"/>
    <xf numFmtId="0" fontId="24" fillId="2" borderId="7" xfId="0" applyFont="1" applyFill="1" applyBorder="1" applyAlignment="1">
      <alignment horizontal="center" vertical="center"/>
    </xf>
    <xf numFmtId="165" fontId="24" fillId="2" borderId="10" xfId="0" applyNumberFormat="1" applyFont="1" applyFill="1" applyBorder="1" applyAlignment="1" applyProtection="1">
      <alignment horizontal="center"/>
      <protection locked="0"/>
    </xf>
    <xf numFmtId="44" fontId="25" fillId="9" borderId="10" xfId="0" applyNumberFormat="1" applyFont="1" applyFill="1" applyBorder="1" applyAlignment="1" applyProtection="1">
      <alignment vertical="center"/>
      <protection locked="0"/>
    </xf>
    <xf numFmtId="0" fontId="26" fillId="0" borderId="0" xfId="0" applyFont="1" applyAlignment="1">
      <alignment vertical="center" wrapText="1"/>
    </xf>
    <xf numFmtId="0" fontId="24" fillId="0" borderId="7" xfId="0" applyFont="1" applyBorder="1" applyAlignment="1">
      <alignment horizontal="center"/>
    </xf>
    <xf numFmtId="0" fontId="25" fillId="0" borderId="7" xfId="0" applyFont="1" applyBorder="1" applyAlignment="1">
      <alignment horizontal="center"/>
    </xf>
    <xf numFmtId="165" fontId="25" fillId="0" borderId="7" xfId="0" applyNumberFormat="1" applyFont="1" applyBorder="1" applyAlignment="1" applyProtection="1">
      <alignment horizontal="center"/>
      <protection locked="0"/>
    </xf>
    <xf numFmtId="44" fontId="25" fillId="0" borderId="10" xfId="1" applyFont="1" applyBorder="1" applyAlignment="1" applyProtection="1">
      <protection locked="0"/>
    </xf>
    <xf numFmtId="165" fontId="25" fillId="0" borderId="10" xfId="0" applyNumberFormat="1" applyFont="1" applyBorder="1" applyAlignment="1" applyProtection="1">
      <alignment horizontal="center"/>
      <protection locked="0"/>
    </xf>
    <xf numFmtId="0" fontId="25" fillId="2" borderId="7" xfId="0" applyFont="1" applyFill="1" applyBorder="1" applyAlignment="1">
      <alignment horizontal="center" vertical="center"/>
    </xf>
    <xf numFmtId="165" fontId="24" fillId="2" borderId="10" xfId="0" applyNumberFormat="1" applyFont="1" applyFill="1" applyBorder="1" applyAlignment="1" applyProtection="1">
      <alignment horizontal="center" vertical="center"/>
      <protection locked="0"/>
    </xf>
    <xf numFmtId="0" fontId="26" fillId="0" borderId="0" xfId="0" applyFont="1" applyAlignment="1">
      <alignment wrapText="1"/>
    </xf>
    <xf numFmtId="0" fontId="24" fillId="2" borderId="7" xfId="0" applyFont="1" applyFill="1" applyBorder="1" applyAlignment="1">
      <alignment horizontal="center"/>
    </xf>
    <xf numFmtId="0" fontId="25" fillId="0" borderId="0" xfId="0" applyFont="1"/>
    <xf numFmtId="0" fontId="25" fillId="0" borderId="0" xfId="0" applyFont="1" applyAlignment="1">
      <alignment horizontal="left" vertical="top" wrapText="1"/>
    </xf>
    <xf numFmtId="0" fontId="25" fillId="3" borderId="7" xfId="0" applyFont="1" applyFill="1" applyBorder="1" applyAlignment="1">
      <alignment horizontal="center"/>
    </xf>
    <xf numFmtId="165" fontId="25" fillId="3" borderId="10" xfId="0" applyNumberFormat="1" applyFont="1" applyFill="1" applyBorder="1" applyAlignment="1" applyProtection="1">
      <alignment horizontal="center"/>
      <protection locked="0"/>
    </xf>
    <xf numFmtId="44" fontId="25" fillId="0" borderId="10" xfId="1" applyFont="1" applyBorder="1" applyAlignment="1" applyProtection="1">
      <alignment vertical="center"/>
      <protection locked="0"/>
    </xf>
    <xf numFmtId="0" fontId="25" fillId="10" borderId="0" xfId="0" applyFont="1" applyFill="1" applyAlignment="1">
      <alignment vertical="center" wrapText="1"/>
    </xf>
    <xf numFmtId="0" fontId="28" fillId="0" borderId="7" xfId="0" applyFont="1" applyBorder="1" applyAlignment="1">
      <alignment horizontal="center"/>
    </xf>
    <xf numFmtId="165" fontId="28" fillId="0" borderId="7" xfId="0" applyNumberFormat="1" applyFont="1" applyBorder="1" applyAlignment="1" applyProtection="1">
      <alignment horizontal="center"/>
      <protection locked="0"/>
    </xf>
    <xf numFmtId="44" fontId="25" fillId="0" borderId="10" xfId="1" applyFont="1" applyBorder="1" applyAlignment="1" applyProtection="1">
      <alignment horizontal="right"/>
      <protection locked="0"/>
    </xf>
    <xf numFmtId="0" fontId="25" fillId="0" borderId="7" xfId="0" applyFont="1" applyBorder="1"/>
    <xf numFmtId="0" fontId="29" fillId="0" borderId="0" xfId="0" applyFont="1"/>
    <xf numFmtId="0" fontId="25" fillId="0" borderId="7" xfId="0" applyFont="1" applyBorder="1" applyAlignment="1">
      <alignment horizontal="center" vertical="center"/>
    </xf>
    <xf numFmtId="165" fontId="25" fillId="0" borderId="7" xfId="0" applyNumberFormat="1" applyFont="1" applyBorder="1" applyAlignment="1" applyProtection="1">
      <alignment horizontal="center" vertical="center"/>
      <protection locked="0"/>
    </xf>
    <xf numFmtId="0" fontId="25" fillId="0" borderId="0" xfId="0" applyFont="1" applyAlignment="1">
      <alignment vertical="center" wrapText="1"/>
    </xf>
    <xf numFmtId="0" fontId="25" fillId="0" borderId="0" xfId="0" applyFont="1" applyAlignment="1">
      <alignment wrapText="1"/>
    </xf>
    <xf numFmtId="44" fontId="25" fillId="0" borderId="10" xfId="1" applyFont="1" applyBorder="1" applyAlignment="1" applyProtection="1">
      <alignment horizontal="center"/>
      <protection locked="0"/>
    </xf>
    <xf numFmtId="0" fontId="1" fillId="11" borderId="6" xfId="0" applyFont="1" applyFill="1" applyBorder="1"/>
    <xf numFmtId="0" fontId="1" fillId="11" borderId="7" xfId="0" applyFont="1" applyFill="1" applyBorder="1"/>
    <xf numFmtId="0" fontId="1" fillId="11" borderId="7" xfId="0" applyFont="1" applyFill="1" applyBorder="1" applyAlignment="1">
      <alignment vertical="center"/>
    </xf>
    <xf numFmtId="0" fontId="0" fillId="11" borderId="7" xfId="0" applyFill="1" applyBorder="1" applyAlignment="1">
      <alignment vertical="center"/>
    </xf>
    <xf numFmtId="0" fontId="0" fillId="11" borderId="7" xfId="0" applyFill="1" applyBorder="1" applyAlignment="1">
      <alignment horizontal="center" vertical="center"/>
    </xf>
    <xf numFmtId="0" fontId="1" fillId="11" borderId="7" xfId="0" applyFont="1" applyFill="1" applyBorder="1" applyAlignment="1">
      <alignment horizontal="left"/>
    </xf>
    <xf numFmtId="165" fontId="0" fillId="11" borderId="7" xfId="0" applyNumberFormat="1" applyFill="1" applyBorder="1" applyAlignment="1">
      <alignment vertical="center"/>
    </xf>
    <xf numFmtId="165" fontId="0" fillId="11" borderId="7" xfId="0" applyNumberFormat="1" applyFill="1" applyBorder="1" applyAlignment="1">
      <alignment horizontal="center" vertical="center"/>
    </xf>
    <xf numFmtId="0" fontId="1" fillId="11" borderId="0" xfId="0" applyFont="1" applyFill="1"/>
    <xf numFmtId="0" fontId="1" fillId="11" borderId="7" xfId="0" applyFont="1" applyFill="1" applyBorder="1" applyAlignment="1">
      <alignment horizontal="center" vertical="center"/>
    </xf>
    <xf numFmtId="0" fontId="1" fillId="11" borderId="10" xfId="0" applyFont="1" applyFill="1" applyBorder="1" applyAlignment="1">
      <alignment horizontal="center" vertical="center"/>
    </xf>
    <xf numFmtId="0" fontId="0" fillId="11" borderId="10" xfId="0" applyFill="1" applyBorder="1" applyAlignment="1">
      <alignment vertical="center"/>
    </xf>
    <xf numFmtId="165" fontId="0" fillId="11" borderId="10" xfId="1" applyNumberFormat="1" applyFont="1" applyFill="1" applyBorder="1" applyAlignment="1">
      <alignment vertical="center"/>
    </xf>
    <xf numFmtId="165" fontId="1" fillId="11" borderId="10" xfId="0" applyNumberFormat="1" applyFont="1" applyFill="1" applyBorder="1" applyAlignment="1">
      <alignment horizontal="center" vertical="center"/>
    </xf>
    <xf numFmtId="165" fontId="0" fillId="11" borderId="10" xfId="0" applyNumberFormat="1" applyFill="1" applyBorder="1" applyAlignment="1">
      <alignment vertical="center"/>
    </xf>
    <xf numFmtId="0" fontId="8" fillId="11" borderId="7" xfId="0" applyFont="1" applyFill="1" applyBorder="1" applyAlignment="1">
      <alignment horizontal="left"/>
    </xf>
    <xf numFmtId="0" fontId="8" fillId="11" borderId="0" xfId="0" applyFont="1" applyFill="1"/>
    <xf numFmtId="0" fontId="8" fillId="11" borderId="7" xfId="0" applyFont="1" applyFill="1" applyBorder="1" applyAlignment="1">
      <alignment horizontal="center" vertical="center"/>
    </xf>
    <xf numFmtId="165" fontId="8" fillId="11" borderId="7" xfId="0" applyNumberFormat="1" applyFont="1" applyFill="1" applyBorder="1" applyAlignment="1">
      <alignment horizontal="center" vertical="center"/>
    </xf>
    <xf numFmtId="165" fontId="11" fillId="11" borderId="7" xfId="0" applyNumberFormat="1" applyFont="1" applyFill="1" applyBorder="1" applyAlignment="1">
      <alignment horizontal="center" vertical="center"/>
    </xf>
    <xf numFmtId="2" fontId="24" fillId="11" borderId="7" xfId="0" applyNumberFormat="1" applyFont="1" applyFill="1" applyBorder="1" applyAlignment="1">
      <alignment horizontal="left"/>
    </xf>
    <xf numFmtId="0" fontId="24" fillId="11" borderId="0" xfId="0" applyFont="1" applyFill="1"/>
    <xf numFmtId="0" fontId="24" fillId="11" borderId="7" xfId="0" applyFont="1" applyFill="1" applyBorder="1" applyAlignment="1">
      <alignment horizontal="center" vertical="center"/>
    </xf>
    <xf numFmtId="0" fontId="25" fillId="11" borderId="7" xfId="0" applyFont="1" applyFill="1" applyBorder="1" applyAlignment="1">
      <alignment horizontal="center"/>
    </xf>
    <xf numFmtId="165" fontId="24" fillId="11" borderId="10" xfId="0" applyNumberFormat="1" applyFont="1" applyFill="1" applyBorder="1" applyAlignment="1" applyProtection="1">
      <alignment horizontal="center"/>
      <protection locked="0"/>
    </xf>
    <xf numFmtId="44" fontId="25" fillId="11" borderId="10" xfId="0" applyNumberFormat="1" applyFont="1" applyFill="1" applyBorder="1" applyAlignment="1" applyProtection="1">
      <alignment vertical="center"/>
      <protection locked="0"/>
    </xf>
    <xf numFmtId="2" fontId="25" fillId="0" borderId="7" xfId="0" applyNumberFormat="1" applyFont="1" applyBorder="1" applyAlignment="1">
      <alignment horizontal="left"/>
    </xf>
    <xf numFmtId="2" fontId="25" fillId="0" borderId="7" xfId="0" applyNumberFormat="1" applyFont="1" applyBorder="1" applyAlignment="1">
      <alignment horizontal="left" vertical="top"/>
    </xf>
    <xf numFmtId="2" fontId="25" fillId="3" borderId="7" xfId="0" applyNumberFormat="1" applyFont="1" applyFill="1" applyBorder="1" applyAlignment="1">
      <alignment horizontal="left" vertical="top"/>
    </xf>
    <xf numFmtId="0" fontId="1" fillId="11" borderId="7" xfId="0" applyFont="1" applyFill="1" applyBorder="1" applyAlignment="1">
      <alignment horizontal="left" vertical="center"/>
    </xf>
    <xf numFmtId="0" fontId="8" fillId="11" borderId="0" xfId="0" applyFont="1" applyFill="1" applyAlignment="1">
      <alignment vertical="center"/>
    </xf>
    <xf numFmtId="165" fontId="8" fillId="11" borderId="0" xfId="0" applyNumberFormat="1" applyFont="1" applyFill="1" applyAlignment="1">
      <alignment horizontal="center" vertical="center"/>
    </xf>
    <xf numFmtId="165" fontId="0" fillId="11" borderId="7" xfId="1" applyNumberFormat="1" applyFont="1" applyFill="1" applyBorder="1" applyAlignment="1">
      <alignment vertical="center"/>
    </xf>
    <xf numFmtId="165" fontId="3" fillId="11" borderId="7" xfId="0" applyNumberFormat="1" applyFont="1" applyFill="1" applyBorder="1" applyAlignment="1">
      <alignment horizontal="center" vertical="center"/>
    </xf>
    <xf numFmtId="165" fontId="1" fillId="11" borderId="7" xfId="0" applyNumberFormat="1" applyFont="1" applyFill="1" applyBorder="1" applyAlignment="1">
      <alignment horizontal="center" vertical="center"/>
    </xf>
    <xf numFmtId="0" fontId="13" fillId="11" borderId="7" xfId="0" applyFont="1" applyFill="1" applyBorder="1" applyAlignment="1">
      <alignment vertical="center"/>
    </xf>
    <xf numFmtId="166" fontId="0" fillId="11" borderId="7" xfId="0" applyNumberFormat="1" applyFill="1" applyBorder="1" applyAlignment="1">
      <alignment horizontal="center" vertical="center"/>
    </xf>
    <xf numFmtId="166" fontId="0" fillId="11" borderId="7" xfId="0" applyNumberFormat="1" applyFill="1" applyBorder="1" applyAlignment="1">
      <alignment vertical="center"/>
    </xf>
    <xf numFmtId="0" fontId="1" fillId="11" borderId="7" xfId="0" applyFont="1" applyFill="1" applyBorder="1" applyAlignment="1">
      <alignment horizontal="left" vertical="top"/>
    </xf>
    <xf numFmtId="0" fontId="1" fillId="11" borderId="7" xfId="0" applyFont="1" applyFill="1" applyBorder="1" applyAlignment="1">
      <alignment vertical="center" wrapText="1"/>
    </xf>
    <xf numFmtId="0" fontId="0" fillId="11" borderId="7" xfId="0" applyFill="1" applyBorder="1" applyAlignment="1">
      <alignment horizontal="center" vertical="center" wrapText="1"/>
    </xf>
    <xf numFmtId="2" fontId="0" fillId="11" borderId="7" xfId="0" applyNumberFormat="1" applyFill="1" applyBorder="1" applyAlignment="1">
      <alignment horizontal="center" vertical="center" wrapText="1"/>
    </xf>
    <xf numFmtId="44" fontId="0" fillId="11" borderId="7" xfId="0" applyNumberFormat="1" applyFill="1" applyBorder="1" applyAlignment="1">
      <alignment horizontal="center" vertical="center" wrapText="1"/>
    </xf>
    <xf numFmtId="0" fontId="1" fillId="11" borderId="7" xfId="0" applyFont="1" applyFill="1" applyBorder="1" applyAlignment="1">
      <alignment horizontal="left" vertical="center" wrapText="1"/>
    </xf>
    <xf numFmtId="0" fontId="0" fillId="11" borderId="7" xfId="0" applyFill="1" applyBorder="1" applyAlignment="1">
      <alignment horizontal="left" vertical="center" wrapText="1"/>
    </xf>
    <xf numFmtId="2" fontId="0" fillId="11" borderId="7" xfId="0" applyNumberFormat="1" applyFill="1" applyBorder="1" applyAlignment="1">
      <alignment horizontal="left" vertical="center" wrapText="1"/>
    </xf>
    <xf numFmtId="44" fontId="0" fillId="11" borderId="7" xfId="0" applyNumberFormat="1" applyFill="1" applyBorder="1" applyAlignment="1">
      <alignment horizontal="left" vertical="center" wrapText="1"/>
    </xf>
    <xf numFmtId="0" fontId="1" fillId="11" borderId="6" xfId="0" applyFont="1" applyFill="1" applyBorder="1" applyAlignment="1">
      <alignment horizontal="left" vertical="center" wrapText="1"/>
    </xf>
    <xf numFmtId="2" fontId="1" fillId="11" borderId="7" xfId="0" applyNumberFormat="1" applyFont="1" applyFill="1" applyBorder="1" applyAlignment="1">
      <alignment horizontal="left" vertical="center" wrapText="1"/>
    </xf>
    <xf numFmtId="44" fontId="1" fillId="11" borderId="7" xfId="0" applyNumberFormat="1" applyFont="1" applyFill="1" applyBorder="1" applyAlignment="1">
      <alignment horizontal="left" vertical="center" wrapText="1"/>
    </xf>
    <xf numFmtId="0" fontId="0" fillId="0" borderId="7" xfId="0" applyBorder="1" applyAlignment="1">
      <alignment horizontal="left" vertical="center" wrapText="1"/>
    </xf>
    <xf numFmtId="2" fontId="1" fillId="3" borderId="7" xfId="0" applyNumberFormat="1" applyFont="1" applyFill="1" applyBorder="1" applyAlignment="1">
      <alignment horizontal="left" vertical="center" wrapText="1"/>
    </xf>
    <xf numFmtId="0" fontId="24" fillId="7" borderId="0" xfId="0" applyFont="1" applyFill="1" applyAlignment="1">
      <alignment vertical="center" wrapText="1"/>
    </xf>
    <xf numFmtId="0" fontId="1" fillId="7" borderId="7" xfId="0" applyFont="1" applyFill="1" applyBorder="1" applyAlignment="1">
      <alignment horizontal="center" vertical="center" wrapText="1"/>
    </xf>
    <xf numFmtId="2" fontId="0" fillId="7" borderId="7" xfId="0" applyNumberFormat="1" applyFill="1" applyBorder="1" applyAlignment="1">
      <alignment horizontal="center" vertical="center" wrapText="1"/>
    </xf>
    <xf numFmtId="44" fontId="1" fillId="7" borderId="10" xfId="0" applyNumberFormat="1" applyFont="1" applyFill="1" applyBorder="1" applyAlignment="1">
      <alignment horizontal="center" vertical="center" wrapText="1"/>
    </xf>
    <xf numFmtId="44" fontId="1" fillId="0" borderId="10" xfId="0" applyNumberFormat="1" applyFont="1" applyBorder="1" applyAlignment="1">
      <alignment horizontal="center" vertical="center" wrapText="1"/>
    </xf>
    <xf numFmtId="0" fontId="24" fillId="0" borderId="0" xfId="0" applyFont="1" applyAlignment="1">
      <alignment vertical="center" wrapText="1"/>
    </xf>
    <xf numFmtId="2" fontId="0" fillId="3" borderId="7" xfId="0" applyNumberFormat="1" applyFill="1" applyBorder="1" applyAlignment="1">
      <alignment horizontal="center" vertical="center" wrapText="1"/>
    </xf>
    <xf numFmtId="0" fontId="1" fillId="3" borderId="7" xfId="0" applyFont="1" applyFill="1" applyBorder="1" applyAlignment="1">
      <alignment horizontal="center" vertical="center" wrapText="1"/>
    </xf>
    <xf numFmtId="0" fontId="24" fillId="3" borderId="0" xfId="0" applyFont="1" applyFill="1" applyAlignment="1">
      <alignment vertical="center" wrapText="1"/>
    </xf>
    <xf numFmtId="0" fontId="8" fillId="0" borderId="7" xfId="0" applyFont="1" applyBorder="1" applyAlignment="1">
      <alignment horizontal="center" vertical="center"/>
    </xf>
    <xf numFmtId="0" fontId="1" fillId="7" borderId="7" xfId="0" applyFont="1" applyFill="1" applyBorder="1" applyAlignment="1">
      <alignment vertical="center" wrapText="1"/>
    </xf>
    <xf numFmtId="44" fontId="1" fillId="7" borderId="7" xfId="0" applyNumberFormat="1" applyFont="1" applyFill="1" applyBorder="1" applyAlignment="1">
      <alignment horizontal="center" vertical="center" wrapText="1"/>
    </xf>
    <xf numFmtId="2" fontId="24" fillId="7" borderId="7" xfId="0" applyNumberFormat="1" applyFont="1" applyFill="1" applyBorder="1" applyAlignment="1">
      <alignment horizontal="left"/>
    </xf>
    <xf numFmtId="0" fontId="24" fillId="7" borderId="0" xfId="0" applyFont="1" applyFill="1"/>
    <xf numFmtId="0" fontId="24" fillId="7" borderId="7" xfId="0" applyFont="1" applyFill="1" applyBorder="1" applyAlignment="1">
      <alignment horizontal="center" vertical="center"/>
    </xf>
    <xf numFmtId="44" fontId="25" fillId="7" borderId="10" xfId="0" applyNumberFormat="1" applyFont="1" applyFill="1" applyBorder="1" applyAlignment="1" applyProtection="1">
      <alignment vertical="center"/>
      <protection locked="0"/>
    </xf>
    <xf numFmtId="2" fontId="1" fillId="7" borderId="7" xfId="0" applyNumberFormat="1" applyFont="1" applyFill="1" applyBorder="1" applyAlignment="1">
      <alignment horizontal="left" vertical="center" wrapText="1"/>
    </xf>
    <xf numFmtId="2" fontId="0" fillId="0" borderId="7" xfId="0" applyNumberFormat="1" applyBorder="1" applyAlignment="1">
      <alignment horizontal="left" vertical="center" wrapText="1"/>
    </xf>
    <xf numFmtId="2" fontId="1" fillId="0" borderId="7" xfId="0" applyNumberFormat="1" applyFont="1" applyBorder="1" applyAlignment="1">
      <alignment horizontal="left" vertical="center" wrapText="1"/>
    </xf>
    <xf numFmtId="2" fontId="0" fillId="3" borderId="7" xfId="0" applyNumberFormat="1" applyFill="1" applyBorder="1" applyAlignment="1">
      <alignment horizontal="left" vertical="center" wrapText="1"/>
    </xf>
    <xf numFmtId="0" fontId="1" fillId="7" borderId="6" xfId="0" applyFont="1" applyFill="1" applyBorder="1" applyAlignment="1">
      <alignment horizontal="left" vertical="center" wrapText="1"/>
    </xf>
    <xf numFmtId="0" fontId="1" fillId="7" borderId="7" xfId="0" applyFont="1" applyFill="1" applyBorder="1" applyAlignment="1">
      <alignment horizontal="left" vertical="center" wrapText="1"/>
    </xf>
    <xf numFmtId="2" fontId="25" fillId="0" borderId="2" xfId="0" applyNumberFormat="1" applyFont="1" applyBorder="1" applyAlignment="1">
      <alignment horizontal="left" vertical="top"/>
    </xf>
    <xf numFmtId="0" fontId="24" fillId="0" borderId="2" xfId="0" applyFont="1" applyBorder="1" applyAlignment="1">
      <alignment horizontal="center"/>
    </xf>
    <xf numFmtId="0" fontId="25" fillId="0" borderId="2" xfId="0" applyFont="1" applyBorder="1" applyAlignment="1">
      <alignment horizontal="center"/>
    </xf>
    <xf numFmtId="165" fontId="25" fillId="0" borderId="2" xfId="0" applyNumberFormat="1" applyFont="1" applyBorder="1" applyAlignment="1" applyProtection="1">
      <alignment horizontal="center"/>
      <protection locked="0"/>
    </xf>
    <xf numFmtId="0" fontId="1" fillId="0" borderId="7" xfId="0" applyFont="1" applyBorder="1"/>
    <xf numFmtId="0" fontId="1" fillId="0" borderId="7" xfId="0" applyFont="1" applyBorder="1" applyAlignment="1">
      <alignment horizontal="center"/>
    </xf>
    <xf numFmtId="44" fontId="0" fillId="0" borderId="7" xfId="0" applyNumberFormat="1" applyBorder="1"/>
    <xf numFmtId="0" fontId="24" fillId="7" borderId="7" xfId="0" applyFont="1" applyFill="1" applyBorder="1" applyAlignment="1">
      <alignment vertical="center" wrapText="1"/>
    </xf>
    <xf numFmtId="0" fontId="24" fillId="3" borderId="7" xfId="0" applyFont="1" applyFill="1" applyBorder="1" applyAlignment="1">
      <alignment vertical="center" wrapText="1"/>
    </xf>
    <xf numFmtId="44" fontId="1" fillId="3" borderId="7" xfId="0" applyNumberFormat="1" applyFont="1" applyFill="1" applyBorder="1" applyAlignment="1">
      <alignment horizontal="center" vertical="center" wrapText="1"/>
    </xf>
    <xf numFmtId="0" fontId="25" fillId="3" borderId="7" xfId="0" applyFont="1" applyFill="1" applyBorder="1" applyAlignment="1">
      <alignment vertical="center" wrapText="1"/>
    </xf>
    <xf numFmtId="44" fontId="25" fillId="0" borderId="7" xfId="1" applyFont="1" applyBorder="1" applyAlignment="1" applyProtection="1">
      <protection locked="0"/>
    </xf>
    <xf numFmtId="0" fontId="26" fillId="0" borderId="7" xfId="0" applyFont="1" applyBorder="1" applyAlignment="1">
      <alignment vertical="center" wrapText="1"/>
    </xf>
    <xf numFmtId="0" fontId="26" fillId="0" borderId="2" xfId="0" applyFont="1" applyBorder="1" applyAlignment="1">
      <alignment vertical="center" wrapText="1"/>
    </xf>
    <xf numFmtId="44" fontId="25" fillId="0" borderId="2" xfId="1" applyFont="1" applyBorder="1" applyAlignment="1" applyProtection="1">
      <protection locked="0"/>
    </xf>
    <xf numFmtId="11" fontId="0" fillId="0" borderId="7" xfId="0" applyNumberFormat="1" applyBorder="1"/>
    <xf numFmtId="0" fontId="1" fillId="7" borderId="7" xfId="0" applyFont="1" applyFill="1" applyBorder="1"/>
    <xf numFmtId="0" fontId="1" fillId="7" borderId="7" xfId="0" applyFont="1" applyFill="1" applyBorder="1" applyAlignment="1">
      <alignment horizontal="center"/>
    </xf>
    <xf numFmtId="44" fontId="0" fillId="7" borderId="7" xfId="0" applyNumberFormat="1" applyFill="1" applyBorder="1"/>
    <xf numFmtId="0" fontId="1" fillId="7" borderId="10" xfId="0" applyFont="1" applyFill="1" applyBorder="1" applyAlignment="1">
      <alignment vertical="center" wrapText="1"/>
    </xf>
    <xf numFmtId="0" fontId="0" fillId="0" borderId="10" xfId="0" applyBorder="1"/>
    <xf numFmtId="0" fontId="8" fillId="0" borderId="7" xfId="0" applyFont="1" applyBorder="1" applyAlignment="1">
      <alignment horizontal="center"/>
    </xf>
    <xf numFmtId="0" fontId="14" fillId="0" borderId="0" xfId="0" applyFont="1" applyAlignment="1">
      <alignment horizontal="center" vertical="center" wrapText="1"/>
    </xf>
    <xf numFmtId="49" fontId="14" fillId="0" borderId="0" xfId="0" applyNumberFormat="1" applyFont="1" applyAlignment="1">
      <alignment horizontal="center" vertical="center" wrapText="1"/>
    </xf>
    <xf numFmtId="0" fontId="1" fillId="0" borderId="0" xfId="0" applyFont="1" applyAlignment="1">
      <alignment horizontal="center"/>
    </xf>
    <xf numFmtId="0" fontId="1" fillId="11" borderId="7" xfId="0" applyFont="1" applyFill="1" applyBorder="1" applyAlignment="1">
      <alignment horizontal="center"/>
    </xf>
    <xf numFmtId="44" fontId="0" fillId="11" borderId="7" xfId="0" applyNumberFormat="1" applyFill="1" applyBorder="1"/>
    <xf numFmtId="0" fontId="7" fillId="3" borderId="0" xfId="0" applyFont="1" applyFill="1" applyAlignment="1">
      <alignment wrapText="1"/>
    </xf>
    <xf numFmtId="0" fontId="0" fillId="3" borderId="7" xfId="0" applyFill="1" applyBorder="1" applyAlignment="1">
      <alignment horizontal="center" vertical="center" wrapText="1"/>
    </xf>
    <xf numFmtId="0" fontId="8" fillId="11" borderId="7" xfId="0" applyFont="1" applyFill="1" applyBorder="1"/>
    <xf numFmtId="0" fontId="1" fillId="7" borderId="7" xfId="0" applyFont="1" applyFill="1" applyBorder="1" applyAlignment="1">
      <alignment horizontal="left"/>
    </xf>
    <xf numFmtId="0" fontId="16" fillId="6" borderId="8" xfId="0" applyFont="1" applyFill="1" applyBorder="1" applyAlignment="1">
      <alignment vertical="center"/>
    </xf>
    <xf numFmtId="0" fontId="16" fillId="6" borderId="4" xfId="0" applyFont="1" applyFill="1" applyBorder="1" applyAlignment="1">
      <alignment vertical="center"/>
    </xf>
    <xf numFmtId="0" fontId="16" fillId="6" borderId="5" xfId="0" applyFont="1" applyFill="1" applyBorder="1" applyAlignment="1">
      <alignment vertical="center"/>
    </xf>
    <xf numFmtId="0" fontId="15" fillId="6" borderId="8" xfId="0" applyFont="1" applyFill="1" applyBorder="1"/>
    <xf numFmtId="0" fontId="15" fillId="6" borderId="4" xfId="0" applyFont="1" applyFill="1" applyBorder="1"/>
    <xf numFmtId="0" fontId="15" fillId="6" borderId="5" xfId="0" applyFont="1" applyFill="1" applyBorder="1"/>
    <xf numFmtId="165" fontId="0" fillId="3" borderId="10" xfId="0" applyNumberFormat="1" applyFill="1" applyBorder="1" applyAlignment="1">
      <alignment horizontal="center" vertical="center"/>
    </xf>
    <xf numFmtId="166" fontId="0" fillId="3" borderId="7" xfId="0" applyNumberFormat="1" applyFill="1" applyBorder="1" applyAlignment="1">
      <alignment horizontal="center" vertical="center"/>
    </xf>
    <xf numFmtId="166" fontId="1" fillId="0" borderId="0" xfId="0" applyNumberFormat="1" applyFont="1"/>
    <xf numFmtId="44" fontId="0" fillId="3" borderId="7" xfId="0" applyNumberFormat="1" applyFill="1" applyBorder="1" applyAlignment="1">
      <alignment horizontal="center" vertical="center" wrapText="1"/>
    </xf>
    <xf numFmtId="2" fontId="0" fillId="0" borderId="0" xfId="0" applyNumberFormat="1" applyAlignment="1">
      <alignment horizontal="center"/>
    </xf>
    <xf numFmtId="2" fontId="0" fillId="0" borderId="7" xfId="0" applyNumberFormat="1" applyBorder="1" applyAlignment="1">
      <alignment horizontal="center"/>
    </xf>
    <xf numFmtId="44" fontId="0" fillId="7" borderId="10" xfId="0" applyNumberFormat="1" applyFill="1" applyBorder="1" applyAlignment="1">
      <alignment horizontal="center" vertical="center" wrapText="1"/>
    </xf>
    <xf numFmtId="44" fontId="0" fillId="0" borderId="10" xfId="0" applyNumberFormat="1" applyBorder="1" applyAlignment="1">
      <alignment horizontal="center" vertical="center" wrapText="1"/>
    </xf>
    <xf numFmtId="44" fontId="0" fillId="3" borderId="10" xfId="0" applyNumberFormat="1" applyFill="1" applyBorder="1" applyAlignment="1">
      <alignment horizontal="center" vertical="center" wrapText="1"/>
    </xf>
    <xf numFmtId="165" fontId="25" fillId="7" borderId="10" xfId="0" applyNumberFormat="1" applyFont="1" applyFill="1" applyBorder="1" applyAlignment="1" applyProtection="1">
      <alignment horizontal="center"/>
      <protection locked="0"/>
    </xf>
    <xf numFmtId="44" fontId="0" fillId="7" borderId="7" xfId="0" applyNumberFormat="1" applyFill="1" applyBorder="1" applyAlignment="1">
      <alignment horizontal="center" vertical="center" wrapText="1"/>
    </xf>
    <xf numFmtId="0" fontId="3" fillId="0" borderId="0" xfId="0" applyFont="1" applyAlignment="1">
      <alignment vertical="center"/>
    </xf>
    <xf numFmtId="0" fontId="3" fillId="3" borderId="7" xfId="0" applyFont="1" applyFill="1" applyBorder="1" applyAlignment="1">
      <alignment horizontal="center" vertical="center"/>
    </xf>
    <xf numFmtId="165" fontId="0" fillId="3" borderId="7" xfId="0" applyNumberFormat="1" applyFill="1" applyBorder="1" applyAlignment="1">
      <alignment horizontal="center" vertical="center"/>
    </xf>
    <xf numFmtId="165" fontId="0" fillId="3" borderId="7" xfId="1" applyNumberFormat="1" applyFont="1" applyFill="1" applyBorder="1" applyAlignment="1">
      <alignment horizontal="center" vertical="center"/>
    </xf>
    <xf numFmtId="0" fontId="0" fillId="3" borderId="7" xfId="0" applyFill="1" applyBorder="1" applyAlignment="1">
      <alignment wrapText="1"/>
    </xf>
    <xf numFmtId="0" fontId="3" fillId="3" borderId="7" xfId="0" applyFont="1" applyFill="1" applyBorder="1" applyAlignment="1">
      <alignment vertical="center" wrapText="1"/>
    </xf>
    <xf numFmtId="0" fontId="1" fillId="3" borderId="7" xfId="0" applyFont="1" applyFill="1" applyBorder="1"/>
    <xf numFmtId="0" fontId="8" fillId="3" borderId="7" xfId="0" applyFont="1" applyFill="1" applyBorder="1"/>
    <xf numFmtId="0" fontId="3" fillId="3" borderId="7" xfId="0" applyFont="1" applyFill="1" applyBorder="1"/>
    <xf numFmtId="2" fontId="0" fillId="3" borderId="2" xfId="0" applyNumberFormat="1" applyFill="1" applyBorder="1" applyAlignment="1">
      <alignment horizontal="left" vertical="center" wrapText="1"/>
    </xf>
    <xf numFmtId="0" fontId="1" fillId="3" borderId="2" xfId="0" applyFont="1" applyFill="1" applyBorder="1" applyAlignment="1">
      <alignment horizontal="center" vertical="center" wrapText="1"/>
    </xf>
    <xf numFmtId="44" fontId="0" fillId="3" borderId="2" xfId="0" applyNumberFormat="1" applyFill="1" applyBorder="1" applyAlignment="1">
      <alignment horizontal="center" vertical="center" wrapText="1"/>
    </xf>
    <xf numFmtId="44" fontId="25" fillId="0" borderId="7" xfId="1" applyFont="1" applyBorder="1" applyAlignment="1" applyProtection="1">
      <alignment vertical="center"/>
      <protection locked="0"/>
    </xf>
    <xf numFmtId="44" fontId="25" fillId="0" borderId="2" xfId="1" applyFont="1" applyBorder="1" applyAlignment="1" applyProtection="1">
      <alignment vertical="center"/>
      <protection locked="0"/>
    </xf>
    <xf numFmtId="0" fontId="25" fillId="0" borderId="2" xfId="0" applyFont="1" applyBorder="1" applyAlignment="1">
      <alignment wrapText="1"/>
    </xf>
    <xf numFmtId="0" fontId="5" fillId="11" borderId="8" xfId="0" applyFont="1" applyFill="1" applyBorder="1" applyAlignment="1">
      <alignment horizontal="center" wrapText="1"/>
    </xf>
    <xf numFmtId="0" fontId="0" fillId="11" borderId="4" xfId="0" applyFill="1" applyBorder="1"/>
    <xf numFmtId="0" fontId="0" fillId="11" borderId="5" xfId="0" applyFill="1" applyBorder="1"/>
    <xf numFmtId="0" fontId="9" fillId="0" borderId="11" xfId="0" applyFont="1" applyBorder="1" applyAlignment="1">
      <alignment horizontal="center" vertical="center" wrapText="1"/>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4" fillId="0" borderId="0" xfId="0" applyFont="1" applyAlignment="1">
      <alignment horizontal="left" vertical="center" wrapText="1"/>
    </xf>
    <xf numFmtId="49" fontId="4" fillId="0" borderId="0" xfId="0" applyNumberFormat="1" applyFont="1" applyAlignment="1">
      <alignment horizontal="left" vertical="center" wrapText="1"/>
    </xf>
    <xf numFmtId="0" fontId="1" fillId="0" borderId="8" xfId="0" applyFont="1" applyBorder="1" applyAlignment="1">
      <alignment horizontal="right" vertical="center"/>
    </xf>
    <xf numFmtId="0" fontId="1" fillId="0" borderId="4" xfId="0" applyFont="1" applyBorder="1" applyAlignment="1">
      <alignment horizontal="right" vertical="center"/>
    </xf>
    <xf numFmtId="0" fontId="1" fillId="0" borderId="5" xfId="0" applyFont="1" applyBorder="1" applyAlignment="1">
      <alignment horizontal="right" vertical="center"/>
    </xf>
    <xf numFmtId="0" fontId="12" fillId="0" borderId="0" xfId="0" applyFont="1" applyAlignment="1">
      <alignment horizontal="left" vertical="center" wrapText="1"/>
    </xf>
    <xf numFmtId="0" fontId="5" fillId="11" borderId="8" xfId="0" applyFont="1" applyFill="1" applyBorder="1" applyAlignment="1">
      <alignment horizontal="center" vertical="top" wrapText="1"/>
    </xf>
    <xf numFmtId="0" fontId="0" fillId="11" borderId="4" xfId="0" applyFill="1" applyBorder="1" applyAlignment="1">
      <alignment horizontal="center" vertical="top" wrapText="1"/>
    </xf>
    <xf numFmtId="0" fontId="0" fillId="11" borderId="5" xfId="0" applyFill="1" applyBorder="1" applyAlignment="1">
      <alignment horizontal="center" vertical="top" wrapText="1"/>
    </xf>
  </cellXfs>
  <cellStyles count="13">
    <cellStyle name="Euro" xfId="7" xr:uid="{E8D09716-C734-4915-9715-F492C9C68800}"/>
    <cellStyle name="Euro 2" xfId="11" xr:uid="{DB1A8BC8-DAFB-4EDA-A5BF-EBF5A36F81D9}"/>
    <cellStyle name="Monétaire" xfId="1" builtinId="4"/>
    <cellStyle name="Normal" xfId="0" builtinId="0"/>
    <cellStyle name="Normal 2" xfId="3" xr:uid="{26B168D2-5167-408F-B819-C36379AA9F8B}"/>
    <cellStyle name="Normal 2 2" xfId="4" xr:uid="{18411D8C-36D8-49C4-9BA3-4F67D5E7E180}"/>
    <cellStyle name="Normal 3" xfId="5" xr:uid="{B1848869-C3AF-46D1-8502-E6FC71502625}"/>
    <cellStyle name="Normal 3 2" xfId="2" xr:uid="{00000000-0005-0000-0000-000002000000}"/>
    <cellStyle name="Normal 4" xfId="6" xr:uid="{E461C06A-EBE7-4771-9040-B22AB8D8CE57}"/>
    <cellStyle name="Normal 4 2" xfId="12" xr:uid="{9DF0E61F-FB03-490F-9535-A1EC4BC62C84}"/>
    <cellStyle name="Normal 5" xfId="10" xr:uid="{DB7C25DD-5A1C-49A5-977C-7467BBD47AF1}"/>
    <cellStyle name="Pourcentage 2" xfId="9" xr:uid="{14F7E71D-FB81-46AE-B154-B6B3FCDA0F04}"/>
    <cellStyle name="Pourcentage 3" xfId="8" xr:uid="{3501F0EE-1C84-48B5-8B29-8E9BEA5519E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G33"/>
  <sheetViews>
    <sheetView showGridLines="0" topLeftCell="A18" zoomScaleNormal="100" workbookViewId="0">
      <selection activeCell="E44" sqref="E44"/>
    </sheetView>
  </sheetViews>
  <sheetFormatPr baseColWidth="10" defaultRowHeight="14.4" x14ac:dyDescent="0.3"/>
  <cols>
    <col min="2" max="2" width="8.33203125" customWidth="1"/>
    <col min="4" max="4" width="19.5546875" bestFit="1" customWidth="1"/>
    <col min="5" max="5" width="19.5546875" customWidth="1"/>
    <col min="6" max="6" width="22" customWidth="1"/>
    <col min="7" max="7" width="10.109375" customWidth="1"/>
    <col min="8" max="8" width="14.5546875" customWidth="1"/>
  </cols>
  <sheetData>
    <row r="2" spans="2:7" ht="59.25" customHeight="1" x14ac:dyDescent="0.35">
      <c r="B2" s="339" t="s">
        <v>607</v>
      </c>
      <c r="C2" s="340"/>
      <c r="D2" s="340"/>
      <c r="E2" s="340"/>
      <c r="F2" s="340"/>
      <c r="G2" s="341"/>
    </row>
    <row r="3" spans="2:7" x14ac:dyDescent="0.3">
      <c r="G3" s="58"/>
    </row>
    <row r="4" spans="2:7" ht="15" customHeight="1" x14ac:dyDescent="0.3">
      <c r="B4" s="348" t="s">
        <v>31</v>
      </c>
      <c r="C4" s="348"/>
      <c r="D4" s="348"/>
      <c r="E4" s="348"/>
      <c r="F4" s="348"/>
      <c r="G4" s="348"/>
    </row>
    <row r="5" spans="2:7" x14ac:dyDescent="0.3">
      <c r="B5" s="7"/>
      <c r="C5" s="349" t="s">
        <v>32</v>
      </c>
      <c r="D5" s="349"/>
      <c r="E5" s="349"/>
      <c r="F5" s="349"/>
      <c r="G5" s="349"/>
    </row>
    <row r="6" spans="2:7" x14ac:dyDescent="0.3">
      <c r="B6" s="7"/>
      <c r="C6" s="349" t="s">
        <v>33</v>
      </c>
      <c r="D6" s="349"/>
      <c r="E6" s="349"/>
      <c r="F6" s="349"/>
      <c r="G6" s="349"/>
    </row>
    <row r="7" spans="2:7" x14ac:dyDescent="0.3">
      <c r="B7" s="7"/>
      <c r="C7" s="349" t="s">
        <v>34</v>
      </c>
      <c r="D7" s="349"/>
      <c r="E7" s="349"/>
      <c r="F7" s="349"/>
      <c r="G7" s="349"/>
    </row>
    <row r="8" spans="2:7" ht="24.75" customHeight="1" x14ac:dyDescent="0.3">
      <c r="B8" s="7"/>
      <c r="C8" s="349" t="s">
        <v>222</v>
      </c>
      <c r="D8" s="349"/>
      <c r="E8" s="349"/>
      <c r="F8" s="349"/>
      <c r="G8" s="349"/>
    </row>
    <row r="9" spans="2:7" x14ac:dyDescent="0.3">
      <c r="B9" s="7"/>
      <c r="C9" s="349" t="s">
        <v>36</v>
      </c>
      <c r="D9" s="349"/>
      <c r="E9" s="349"/>
      <c r="F9" s="349"/>
      <c r="G9" s="349"/>
    </row>
    <row r="10" spans="2:7" ht="18" x14ac:dyDescent="0.35">
      <c r="B10" s="1"/>
      <c r="C10" s="1"/>
      <c r="D10" s="1"/>
    </row>
    <row r="11" spans="2:7" ht="15" thickBot="1" x14ac:dyDescent="0.35"/>
    <row r="12" spans="2:7" x14ac:dyDescent="0.3">
      <c r="E12" s="342" t="s">
        <v>606</v>
      </c>
      <c r="F12" s="343"/>
    </row>
    <row r="13" spans="2:7" x14ac:dyDescent="0.3">
      <c r="E13" s="344"/>
      <c r="F13" s="345"/>
    </row>
    <row r="14" spans="2:7" ht="15" thickBot="1" x14ac:dyDescent="0.35">
      <c r="E14" s="346"/>
      <c r="F14" s="347"/>
    </row>
    <row r="16" spans="2:7" ht="15" customHeight="1" x14ac:dyDescent="0.3"/>
    <row r="17" spans="3:7" ht="15" customHeight="1" x14ac:dyDescent="0.3"/>
    <row r="18" spans="3:7" ht="24" customHeight="1" x14ac:dyDescent="0.3">
      <c r="C18" s="91"/>
      <c r="D18" s="92" t="s">
        <v>1</v>
      </c>
      <c r="E18" s="92" t="s">
        <v>234</v>
      </c>
      <c r="F18" s="92" t="s">
        <v>294</v>
      </c>
    </row>
    <row r="19" spans="3:7" ht="5.0999999999999996" customHeight="1" x14ac:dyDescent="0.3">
      <c r="C19" s="310"/>
      <c r="D19" s="311"/>
      <c r="E19" s="311"/>
      <c r="F19" s="312"/>
    </row>
    <row r="20" spans="3:7" ht="15" customHeight="1" x14ac:dyDescent="0.3">
      <c r="C20" s="93" t="s">
        <v>225</v>
      </c>
      <c r="D20" s="94" t="s">
        <v>230</v>
      </c>
      <c r="E20" s="95">
        <f>'Mission 1 Electricité'!G66</f>
        <v>0</v>
      </c>
      <c r="F20" s="96">
        <f t="shared" ref="F20:F26" si="0">E20/4</f>
        <v>0</v>
      </c>
    </row>
    <row r="21" spans="3:7" ht="15" customHeight="1" x14ac:dyDescent="0.3">
      <c r="C21" s="93" t="s">
        <v>226</v>
      </c>
      <c r="D21" s="94" t="s">
        <v>231</v>
      </c>
      <c r="E21" s="95">
        <f>'Mission 2 Plomberie carrelage '!G152</f>
        <v>0</v>
      </c>
      <c r="F21" s="96">
        <f t="shared" si="0"/>
        <v>0</v>
      </c>
    </row>
    <row r="22" spans="3:7" ht="15" customHeight="1" x14ac:dyDescent="0.3">
      <c r="C22" s="93" t="s">
        <v>227</v>
      </c>
      <c r="D22" s="94" t="s">
        <v>232</v>
      </c>
      <c r="E22" s="95">
        <f>'Mission 3 Menui. EXT INT'!G95</f>
        <v>0</v>
      </c>
      <c r="F22" s="96">
        <f t="shared" si="0"/>
        <v>0</v>
      </c>
    </row>
    <row r="23" spans="3:7" ht="15" customHeight="1" x14ac:dyDescent="0.3">
      <c r="C23" s="93" t="s">
        <v>228</v>
      </c>
      <c r="D23" s="94" t="s">
        <v>233</v>
      </c>
      <c r="E23" s="95">
        <f>'Mission 4 Peinture Sol'!G79</f>
        <v>0</v>
      </c>
      <c r="F23" s="96">
        <f t="shared" si="0"/>
        <v>0</v>
      </c>
    </row>
    <row r="24" spans="3:7" ht="15" customHeight="1" x14ac:dyDescent="0.3">
      <c r="C24" s="93" t="s">
        <v>229</v>
      </c>
      <c r="D24" s="94" t="s">
        <v>555</v>
      </c>
      <c r="E24" s="95">
        <f>'Mission 5 hyg Sécu Nett'!G73</f>
        <v>0</v>
      </c>
      <c r="F24" s="96">
        <f t="shared" si="0"/>
        <v>0</v>
      </c>
    </row>
    <row r="25" spans="3:7" ht="15" customHeight="1" x14ac:dyDescent="0.3">
      <c r="C25" s="93" t="s">
        <v>238</v>
      </c>
      <c r="D25" s="94" t="s">
        <v>929</v>
      </c>
      <c r="E25" s="95">
        <f>'Mission 6 Partie Commune'!G116</f>
        <v>0</v>
      </c>
      <c r="F25" s="96">
        <f t="shared" si="0"/>
        <v>0</v>
      </c>
    </row>
    <row r="26" spans="3:7" ht="15" customHeight="1" x14ac:dyDescent="0.3">
      <c r="C26" s="93" t="s">
        <v>927</v>
      </c>
      <c r="D26" s="94" t="s">
        <v>928</v>
      </c>
      <c r="E26" s="95">
        <f>'Mission 7 Commerce'!G350</f>
        <v>0</v>
      </c>
      <c r="F26" s="96">
        <f t="shared" si="0"/>
        <v>0</v>
      </c>
    </row>
    <row r="27" spans="3:7" ht="5.0999999999999996" customHeight="1" x14ac:dyDescent="0.3">
      <c r="C27" s="307"/>
      <c r="D27" s="308"/>
      <c r="E27" s="308"/>
      <c r="F27" s="309"/>
    </row>
    <row r="28" spans="3:7" ht="15" customHeight="1" x14ac:dyDescent="0.3">
      <c r="C28" s="93" t="s">
        <v>172</v>
      </c>
      <c r="D28" s="97"/>
      <c r="E28" s="95">
        <f>SUM(E20:E26)</f>
        <v>0</v>
      </c>
      <c r="F28" s="96">
        <f>E28/4</f>
        <v>0</v>
      </c>
    </row>
    <row r="29" spans="3:7" ht="15" customHeight="1" x14ac:dyDescent="0.3">
      <c r="E29" s="85"/>
      <c r="F29" s="85"/>
      <c r="G29" s="88"/>
    </row>
    <row r="30" spans="3:7" ht="15" x14ac:dyDescent="0.3">
      <c r="E30" s="85"/>
      <c r="F30" s="85"/>
      <c r="G30" s="87"/>
    </row>
    <row r="31" spans="3:7" ht="15" x14ac:dyDescent="0.3">
      <c r="E31" s="85"/>
      <c r="F31" s="85"/>
      <c r="G31" s="89"/>
    </row>
    <row r="32" spans="3:7" ht="15" x14ac:dyDescent="0.3">
      <c r="E32" s="85"/>
      <c r="F32" s="85"/>
      <c r="G32" s="89"/>
    </row>
    <row r="33" spans="5:7" ht="15" x14ac:dyDescent="0.3">
      <c r="E33" s="85"/>
      <c r="F33" s="86"/>
      <c r="G33" s="87"/>
    </row>
  </sheetData>
  <mergeCells count="8">
    <mergeCell ref="B2:G2"/>
    <mergeCell ref="E12:F14"/>
    <mergeCell ref="B4:G4"/>
    <mergeCell ref="C5:G5"/>
    <mergeCell ref="C6:G6"/>
    <mergeCell ref="C7:G7"/>
    <mergeCell ref="C8:G8"/>
    <mergeCell ref="C9:G9"/>
  </mergeCells>
  <pageMargins left="0.7" right="0.7" top="0.75" bottom="0.75" header="0.3" footer="0.3"/>
  <pageSetup paperSize="9" scale="9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B2:H83"/>
  <sheetViews>
    <sheetView showGridLines="0" topLeftCell="A38" zoomScale="85" zoomScaleNormal="85" workbookViewId="0">
      <selection activeCell="K58" sqref="K58"/>
    </sheetView>
  </sheetViews>
  <sheetFormatPr baseColWidth="10" defaultRowHeight="14.4" x14ac:dyDescent="0.3"/>
  <cols>
    <col min="3" max="3" width="82.6640625" customWidth="1"/>
    <col min="4" max="4" width="11.5546875" customWidth="1"/>
    <col min="7" max="7" width="15" style="58" customWidth="1"/>
  </cols>
  <sheetData>
    <row r="2" spans="2:8" ht="59.25" customHeight="1" x14ac:dyDescent="0.35">
      <c r="B2" s="339" t="s">
        <v>607</v>
      </c>
      <c r="C2" s="340"/>
      <c r="D2" s="340"/>
      <c r="E2" s="340"/>
      <c r="F2" s="340"/>
      <c r="G2" s="341"/>
    </row>
    <row r="4" spans="2:8" x14ac:dyDescent="0.3">
      <c r="B4" s="348" t="s">
        <v>31</v>
      </c>
      <c r="C4" s="348"/>
      <c r="D4" s="7"/>
    </row>
    <row r="5" spans="2:8" x14ac:dyDescent="0.3">
      <c r="B5" s="7"/>
      <c r="C5" s="8" t="s">
        <v>32</v>
      </c>
      <c r="D5" s="8"/>
    </row>
    <row r="6" spans="2:8" x14ac:dyDescent="0.3">
      <c r="B6" s="7"/>
      <c r="C6" s="8" t="s">
        <v>33</v>
      </c>
      <c r="D6" s="8"/>
    </row>
    <row r="7" spans="2:8" ht="15" thickBot="1" x14ac:dyDescent="0.35">
      <c r="B7" s="7"/>
      <c r="C7" s="8" t="s">
        <v>34</v>
      </c>
      <c r="D7" s="8"/>
    </row>
    <row r="8" spans="2:8" ht="26.4" x14ac:dyDescent="0.3">
      <c r="B8" s="7"/>
      <c r="C8" s="73" t="s">
        <v>222</v>
      </c>
      <c r="D8" s="8"/>
      <c r="F8" s="342" t="s">
        <v>606</v>
      </c>
      <c r="G8" s="343"/>
    </row>
    <row r="9" spans="2:8" ht="15" customHeight="1" x14ac:dyDescent="0.3">
      <c r="B9" s="7"/>
      <c r="C9" s="8" t="s">
        <v>36</v>
      </c>
      <c r="D9" s="8"/>
      <c r="F9" s="344"/>
      <c r="G9" s="345"/>
    </row>
    <row r="10" spans="2:8" ht="18.600000000000001" thickBot="1" x14ac:dyDescent="0.4">
      <c r="B10" s="1"/>
      <c r="C10" s="1"/>
      <c r="D10" s="1"/>
      <c r="F10" s="346"/>
      <c r="G10" s="347"/>
    </row>
    <row r="12" spans="2:8" ht="50.1" customHeight="1" x14ac:dyDescent="0.3">
      <c r="B12" s="17" t="s">
        <v>0</v>
      </c>
      <c r="C12" s="17" t="s">
        <v>1</v>
      </c>
      <c r="D12" s="18" t="s">
        <v>42</v>
      </c>
      <c r="E12" s="18" t="s">
        <v>2</v>
      </c>
      <c r="F12" s="18" t="s">
        <v>44</v>
      </c>
      <c r="G12" s="18" t="s">
        <v>45</v>
      </c>
    </row>
    <row r="13" spans="2:8" ht="45.75" customHeight="1" x14ac:dyDescent="0.3">
      <c r="B13" s="123"/>
      <c r="C13" s="127" t="s">
        <v>333</v>
      </c>
      <c r="D13" s="124"/>
      <c r="E13" s="124"/>
      <c r="F13" s="125"/>
      <c r="G13" s="126"/>
      <c r="H13" s="31"/>
    </row>
    <row r="14" spans="2:8" x14ac:dyDescent="0.3">
      <c r="B14" s="202" t="s">
        <v>3</v>
      </c>
      <c r="C14" s="203" t="s">
        <v>421</v>
      </c>
      <c r="D14" s="204"/>
      <c r="E14" s="205"/>
      <c r="F14" s="205"/>
      <c r="G14" s="206"/>
    </row>
    <row r="15" spans="2:8" x14ac:dyDescent="0.3">
      <c r="B15" s="3" t="s">
        <v>4</v>
      </c>
      <c r="C15" s="3" t="s">
        <v>426</v>
      </c>
      <c r="D15" s="11" t="s">
        <v>43</v>
      </c>
      <c r="E15" s="11">
        <v>30</v>
      </c>
      <c r="F15" s="29"/>
      <c r="G15" s="32">
        <f>F15*E15</f>
        <v>0</v>
      </c>
      <c r="H15" s="31"/>
    </row>
    <row r="16" spans="2:8" x14ac:dyDescent="0.3">
      <c r="B16" s="3" t="s">
        <v>5</v>
      </c>
      <c r="C16" s="3" t="s">
        <v>427</v>
      </c>
      <c r="D16" s="11" t="s">
        <v>43</v>
      </c>
      <c r="E16" s="11">
        <v>30</v>
      </c>
      <c r="F16" s="29"/>
      <c r="G16" s="32">
        <f t="shared" ref="G16:G19" si="0">F16*E16</f>
        <v>0</v>
      </c>
      <c r="H16" s="31"/>
    </row>
    <row r="17" spans="2:8" x14ac:dyDescent="0.3">
      <c r="B17" s="3" t="s">
        <v>6</v>
      </c>
      <c r="C17" s="3" t="s">
        <v>428</v>
      </c>
      <c r="D17" s="11" t="s">
        <v>43</v>
      </c>
      <c r="E17" s="11">
        <v>220</v>
      </c>
      <c r="F17" s="29"/>
      <c r="G17" s="32">
        <f t="shared" si="0"/>
        <v>0</v>
      </c>
      <c r="H17" s="31"/>
    </row>
    <row r="18" spans="2:8" x14ac:dyDescent="0.3">
      <c r="B18" s="3" t="s">
        <v>7</v>
      </c>
      <c r="C18" s="3" t="s">
        <v>429</v>
      </c>
      <c r="D18" s="11" t="s">
        <v>43</v>
      </c>
      <c r="E18" s="11">
        <v>150</v>
      </c>
      <c r="F18" s="29"/>
      <c r="G18" s="32">
        <f t="shared" si="0"/>
        <v>0</v>
      </c>
      <c r="H18" s="31"/>
    </row>
    <row r="19" spans="2:8" x14ac:dyDescent="0.3">
      <c r="B19" s="3" t="s">
        <v>8</v>
      </c>
      <c r="C19" s="3" t="s">
        <v>430</v>
      </c>
      <c r="D19" s="11" t="s">
        <v>43</v>
      </c>
      <c r="E19" s="11">
        <v>30</v>
      </c>
      <c r="F19" s="29"/>
      <c r="G19" s="32">
        <f t="shared" si="0"/>
        <v>0</v>
      </c>
      <c r="H19" s="31"/>
    </row>
    <row r="20" spans="2:8" x14ac:dyDescent="0.3">
      <c r="B20" s="3" t="s">
        <v>1305</v>
      </c>
      <c r="C20" s="3" t="s">
        <v>431</v>
      </c>
      <c r="D20" s="11" t="s">
        <v>43</v>
      </c>
      <c r="E20" s="11">
        <v>30</v>
      </c>
      <c r="F20" s="29"/>
      <c r="G20" s="32">
        <f t="shared" ref="G20:G24" si="1">F20*E20</f>
        <v>0</v>
      </c>
      <c r="H20" s="31"/>
    </row>
    <row r="21" spans="2:8" x14ac:dyDescent="0.3">
      <c r="B21" s="3" t="s">
        <v>422</v>
      </c>
      <c r="C21" s="3" t="s">
        <v>432</v>
      </c>
      <c r="D21" s="11" t="s">
        <v>43</v>
      </c>
      <c r="E21" s="11">
        <v>30</v>
      </c>
      <c r="F21" s="29"/>
      <c r="G21" s="32">
        <f t="shared" si="1"/>
        <v>0</v>
      </c>
      <c r="H21" s="31"/>
    </row>
    <row r="22" spans="2:8" x14ac:dyDescent="0.3">
      <c r="B22" s="3" t="s">
        <v>423</v>
      </c>
      <c r="C22" s="3" t="s">
        <v>433</v>
      </c>
      <c r="D22" s="11" t="s">
        <v>43</v>
      </c>
      <c r="E22" s="11">
        <v>220</v>
      </c>
      <c r="F22" s="29"/>
      <c r="G22" s="32">
        <f t="shared" si="1"/>
        <v>0</v>
      </c>
      <c r="H22" s="31"/>
    </row>
    <row r="23" spans="2:8" x14ac:dyDescent="0.3">
      <c r="B23" s="3" t="s">
        <v>424</v>
      </c>
      <c r="C23" s="3" t="s">
        <v>434</v>
      </c>
      <c r="D23" s="11" t="s">
        <v>43</v>
      </c>
      <c r="E23" s="11">
        <v>150</v>
      </c>
      <c r="F23" s="29"/>
      <c r="G23" s="32">
        <f t="shared" si="1"/>
        <v>0</v>
      </c>
      <c r="H23" s="31"/>
    </row>
    <row r="24" spans="2:8" x14ac:dyDescent="0.3">
      <c r="B24" s="3" t="s">
        <v>425</v>
      </c>
      <c r="C24" s="3" t="s">
        <v>435</v>
      </c>
      <c r="D24" s="11" t="s">
        <v>43</v>
      </c>
      <c r="E24" s="11">
        <v>30</v>
      </c>
      <c r="F24" s="29"/>
      <c r="G24" s="32">
        <f t="shared" si="1"/>
        <v>0</v>
      </c>
      <c r="H24" s="31"/>
    </row>
    <row r="25" spans="2:8" x14ac:dyDescent="0.3">
      <c r="B25" s="207">
        <v>1.2</v>
      </c>
      <c r="C25" s="203" t="s">
        <v>9</v>
      </c>
      <c r="D25" s="204"/>
      <c r="E25" s="205"/>
      <c r="F25" s="208"/>
      <c r="G25" s="209"/>
      <c r="H25" s="31"/>
    </row>
    <row r="26" spans="2:8" x14ac:dyDescent="0.3">
      <c r="B26" s="3" t="s">
        <v>10</v>
      </c>
      <c r="C26" s="3" t="s">
        <v>15</v>
      </c>
      <c r="D26" s="11" t="s">
        <v>43</v>
      </c>
      <c r="E26" s="11">
        <v>25</v>
      </c>
      <c r="F26" s="29"/>
      <c r="G26" s="32">
        <f t="shared" ref="G26:G39" si="2">F26*E26</f>
        <v>0</v>
      </c>
      <c r="H26" s="31"/>
    </row>
    <row r="27" spans="2:8" x14ac:dyDescent="0.3">
      <c r="B27" s="3" t="s">
        <v>11</v>
      </c>
      <c r="C27" s="3" t="s">
        <v>25</v>
      </c>
      <c r="D27" s="11" t="s">
        <v>43</v>
      </c>
      <c r="E27" s="11">
        <v>50</v>
      </c>
      <c r="F27" s="29"/>
      <c r="G27" s="32">
        <f t="shared" si="2"/>
        <v>0</v>
      </c>
      <c r="H27" s="31"/>
    </row>
    <row r="28" spans="2:8" x14ac:dyDescent="0.3">
      <c r="B28" s="3" t="s">
        <v>12</v>
      </c>
      <c r="C28" s="3" t="s">
        <v>16</v>
      </c>
      <c r="D28" s="11" t="s">
        <v>43</v>
      </c>
      <c r="E28" s="11">
        <v>25</v>
      </c>
      <c r="F28" s="29"/>
      <c r="G28" s="32">
        <f t="shared" si="2"/>
        <v>0</v>
      </c>
      <c r="H28" s="31"/>
    </row>
    <row r="29" spans="2:8" x14ac:dyDescent="0.3">
      <c r="B29" s="3" t="s">
        <v>13</v>
      </c>
      <c r="C29" s="3" t="s">
        <v>17</v>
      </c>
      <c r="D29" s="11" t="s">
        <v>43</v>
      </c>
      <c r="E29" s="11">
        <v>25</v>
      </c>
      <c r="F29" s="29"/>
      <c r="G29" s="32">
        <f t="shared" si="2"/>
        <v>0</v>
      </c>
      <c r="H29" s="31"/>
    </row>
    <row r="30" spans="2:8" x14ac:dyDescent="0.3">
      <c r="B30" s="3" t="s">
        <v>14</v>
      </c>
      <c r="C30" s="3" t="s">
        <v>329</v>
      </c>
      <c r="D30" s="11" t="s">
        <v>43</v>
      </c>
      <c r="E30" s="11">
        <v>25</v>
      </c>
      <c r="F30" s="29"/>
      <c r="G30" s="32">
        <f t="shared" ref="G30" si="3">F30*E30</f>
        <v>0</v>
      </c>
      <c r="H30" s="31"/>
    </row>
    <row r="31" spans="2:8" x14ac:dyDescent="0.3">
      <c r="B31" s="3" t="s">
        <v>245</v>
      </c>
      <c r="C31" s="3" t="s">
        <v>18</v>
      </c>
      <c r="D31" s="11" t="s">
        <v>43</v>
      </c>
      <c r="E31" s="11">
        <v>25</v>
      </c>
      <c r="F31" s="29"/>
      <c r="G31" s="32">
        <f t="shared" si="2"/>
        <v>0</v>
      </c>
      <c r="H31" s="31"/>
    </row>
    <row r="32" spans="2:8" x14ac:dyDescent="0.3">
      <c r="B32" s="3" t="s">
        <v>436</v>
      </c>
      <c r="C32" s="3" t="s">
        <v>19</v>
      </c>
      <c r="D32" s="11" t="s">
        <v>43</v>
      </c>
      <c r="E32" s="11">
        <v>25</v>
      </c>
      <c r="F32" s="29"/>
      <c r="G32" s="32">
        <f t="shared" si="2"/>
        <v>0</v>
      </c>
      <c r="H32" s="31"/>
    </row>
    <row r="33" spans="2:8" x14ac:dyDescent="0.3">
      <c r="B33" s="3" t="s">
        <v>437</v>
      </c>
      <c r="C33" s="3" t="s">
        <v>20</v>
      </c>
      <c r="D33" s="11" t="s">
        <v>43</v>
      </c>
      <c r="E33" s="11">
        <v>25</v>
      </c>
      <c r="F33" s="29"/>
      <c r="G33" s="32">
        <f t="shared" si="2"/>
        <v>0</v>
      </c>
      <c r="H33" s="31"/>
    </row>
    <row r="34" spans="2:8" x14ac:dyDescent="0.3">
      <c r="B34" s="3" t="s">
        <v>438</v>
      </c>
      <c r="C34" s="3" t="s">
        <v>21</v>
      </c>
      <c r="D34" s="11" t="s">
        <v>43</v>
      </c>
      <c r="E34" s="11">
        <v>25</v>
      </c>
      <c r="F34" s="29"/>
      <c r="G34" s="32">
        <f t="shared" si="2"/>
        <v>0</v>
      </c>
      <c r="H34" s="31"/>
    </row>
    <row r="35" spans="2:8" x14ac:dyDescent="0.3">
      <c r="B35" s="3" t="s">
        <v>439</v>
      </c>
      <c r="C35" s="3" t="s">
        <v>22</v>
      </c>
      <c r="D35" s="11" t="s">
        <v>43</v>
      </c>
      <c r="E35" s="11">
        <v>25</v>
      </c>
      <c r="F35" s="29"/>
      <c r="G35" s="32">
        <f t="shared" si="2"/>
        <v>0</v>
      </c>
      <c r="H35" s="31"/>
    </row>
    <row r="36" spans="2:8" x14ac:dyDescent="0.3">
      <c r="B36" s="3" t="s">
        <v>440</v>
      </c>
      <c r="C36" s="3" t="s">
        <v>1016</v>
      </c>
      <c r="D36" s="11" t="s">
        <v>43</v>
      </c>
      <c r="E36" s="11">
        <v>25</v>
      </c>
      <c r="F36" s="29"/>
      <c r="G36" s="32">
        <f t="shared" si="2"/>
        <v>0</v>
      </c>
      <c r="H36" s="31"/>
    </row>
    <row r="37" spans="2:8" x14ac:dyDescent="0.3">
      <c r="B37" s="3" t="s">
        <v>441</v>
      </c>
      <c r="C37" s="3" t="s">
        <v>24</v>
      </c>
      <c r="D37" s="11" t="s">
        <v>43</v>
      </c>
      <c r="E37" s="11">
        <v>25</v>
      </c>
      <c r="F37" s="29"/>
      <c r="G37" s="32">
        <f t="shared" si="2"/>
        <v>0</v>
      </c>
      <c r="H37" s="31"/>
    </row>
    <row r="38" spans="2:8" x14ac:dyDescent="0.3">
      <c r="B38" s="3" t="s">
        <v>442</v>
      </c>
      <c r="C38" s="3" t="s">
        <v>23</v>
      </c>
      <c r="D38" s="11" t="s">
        <v>43</v>
      </c>
      <c r="E38" s="11">
        <v>620</v>
      </c>
      <c r="F38" s="29"/>
      <c r="G38" s="32">
        <f t="shared" si="2"/>
        <v>0</v>
      </c>
      <c r="H38" s="31"/>
    </row>
    <row r="39" spans="2:8" x14ac:dyDescent="0.3">
      <c r="B39" s="3" t="s">
        <v>443</v>
      </c>
      <c r="C39" s="28" t="s">
        <v>1320</v>
      </c>
      <c r="D39" s="27" t="s">
        <v>43</v>
      </c>
      <c r="E39" s="27">
        <v>25</v>
      </c>
      <c r="F39" s="29"/>
      <c r="G39" s="32">
        <f t="shared" si="2"/>
        <v>0</v>
      </c>
      <c r="H39" s="31"/>
    </row>
    <row r="40" spans="2:8" x14ac:dyDescent="0.3">
      <c r="B40" s="3" t="s">
        <v>444</v>
      </c>
      <c r="C40" s="28" t="s">
        <v>1321</v>
      </c>
      <c r="D40" s="27" t="s">
        <v>43</v>
      </c>
      <c r="E40" s="27">
        <v>26</v>
      </c>
      <c r="F40" s="29"/>
      <c r="G40" s="32">
        <f t="shared" ref="G40" si="4">F40*E40</f>
        <v>0</v>
      </c>
      <c r="H40" s="31"/>
    </row>
    <row r="41" spans="2:8" x14ac:dyDescent="0.3">
      <c r="B41" s="3" t="s">
        <v>445</v>
      </c>
      <c r="C41" s="3" t="s">
        <v>242</v>
      </c>
      <c r="D41" s="27" t="s">
        <v>43</v>
      </c>
      <c r="E41" s="27">
        <v>25</v>
      </c>
      <c r="F41" s="29"/>
      <c r="G41" s="32">
        <f t="shared" ref="G41:G42" si="5">F41*E41</f>
        <v>0</v>
      </c>
      <c r="H41" s="31"/>
    </row>
    <row r="42" spans="2:8" x14ac:dyDescent="0.3">
      <c r="B42" s="3" t="s">
        <v>572</v>
      </c>
      <c r="C42" s="3" t="s">
        <v>246</v>
      </c>
      <c r="D42" s="27" t="s">
        <v>43</v>
      </c>
      <c r="E42" s="27">
        <v>25</v>
      </c>
      <c r="F42" s="29"/>
      <c r="G42" s="32">
        <f t="shared" si="5"/>
        <v>0</v>
      </c>
      <c r="H42" s="31"/>
    </row>
    <row r="43" spans="2:8" x14ac:dyDescent="0.3">
      <c r="B43" s="3" t="s">
        <v>943</v>
      </c>
      <c r="C43" s="3" t="s">
        <v>573</v>
      </c>
      <c r="D43" s="27" t="s">
        <v>43</v>
      </c>
      <c r="E43" s="27">
        <v>25</v>
      </c>
      <c r="F43" s="29"/>
      <c r="G43" s="32">
        <f t="shared" ref="G43:G47" si="6">F43*E43</f>
        <v>0</v>
      </c>
      <c r="H43" s="31"/>
    </row>
    <row r="44" spans="2:8" x14ac:dyDescent="0.3">
      <c r="B44" s="3" t="s">
        <v>945</v>
      </c>
      <c r="C44" s="3" t="s">
        <v>944</v>
      </c>
      <c r="D44" s="27" t="s">
        <v>43</v>
      </c>
      <c r="E44" s="27">
        <v>10</v>
      </c>
      <c r="F44" s="29"/>
      <c r="G44" s="32">
        <f t="shared" si="6"/>
        <v>0</v>
      </c>
      <c r="H44" s="31"/>
    </row>
    <row r="45" spans="2:8" x14ac:dyDescent="0.3">
      <c r="B45" s="3" t="s">
        <v>947</v>
      </c>
      <c r="C45" s="3" t="s">
        <v>946</v>
      </c>
      <c r="D45" s="27" t="s">
        <v>43</v>
      </c>
      <c r="E45" s="27">
        <v>10</v>
      </c>
      <c r="F45" s="29"/>
      <c r="G45" s="32">
        <f t="shared" si="6"/>
        <v>0</v>
      </c>
      <c r="H45" s="31"/>
    </row>
    <row r="46" spans="2:8" x14ac:dyDescent="0.3">
      <c r="B46" s="3" t="s">
        <v>949</v>
      </c>
      <c r="C46" s="3" t="s">
        <v>948</v>
      </c>
      <c r="D46" s="27" t="s">
        <v>43</v>
      </c>
      <c r="E46" s="27">
        <v>10</v>
      </c>
      <c r="F46" s="29"/>
      <c r="G46" s="32">
        <f t="shared" si="6"/>
        <v>0</v>
      </c>
      <c r="H46" s="31"/>
    </row>
    <row r="47" spans="2:8" x14ac:dyDescent="0.3">
      <c r="B47" s="3" t="s">
        <v>951</v>
      </c>
      <c r="C47" s="3" t="s">
        <v>950</v>
      </c>
      <c r="D47" s="27" t="s">
        <v>43</v>
      </c>
      <c r="E47" s="27">
        <v>10</v>
      </c>
      <c r="F47" s="29"/>
      <c r="G47" s="32">
        <f t="shared" si="6"/>
        <v>0</v>
      </c>
      <c r="H47" s="31"/>
    </row>
    <row r="48" spans="2:8" x14ac:dyDescent="0.3">
      <c r="B48" s="3" t="s">
        <v>953</v>
      </c>
      <c r="C48" s="3" t="s">
        <v>952</v>
      </c>
      <c r="D48" s="27" t="s">
        <v>43</v>
      </c>
      <c r="E48" s="27">
        <v>10</v>
      </c>
      <c r="F48" s="29"/>
      <c r="G48" s="32">
        <f t="shared" ref="G48:G49" si="7">F48*E48</f>
        <v>0</v>
      </c>
      <c r="H48" s="31"/>
    </row>
    <row r="49" spans="2:8" x14ac:dyDescent="0.3">
      <c r="B49" s="117" t="s">
        <v>1315</v>
      </c>
      <c r="C49" s="117" t="s">
        <v>1316</v>
      </c>
      <c r="D49" s="325" t="s">
        <v>43</v>
      </c>
      <c r="E49" s="325">
        <v>10</v>
      </c>
      <c r="F49" s="326"/>
      <c r="G49" s="327">
        <f t="shared" si="7"/>
        <v>0</v>
      </c>
      <c r="H49" s="31"/>
    </row>
    <row r="50" spans="2:8" x14ac:dyDescent="0.3">
      <c r="B50" s="3"/>
      <c r="C50" s="3"/>
      <c r="D50" s="27"/>
      <c r="E50" s="27"/>
      <c r="F50" s="29"/>
      <c r="G50" s="32"/>
      <c r="H50" s="31"/>
    </row>
    <row r="51" spans="2:8" x14ac:dyDescent="0.3">
      <c r="B51" s="350" t="s">
        <v>172</v>
      </c>
      <c r="C51" s="351"/>
      <c r="D51" s="351"/>
      <c r="E51" s="351"/>
      <c r="F51" s="352"/>
      <c r="G51" s="59">
        <f>SUM(G15:G50)</f>
        <v>0</v>
      </c>
    </row>
    <row r="52" spans="2:8" x14ac:dyDescent="0.3">
      <c r="D52" s="13"/>
      <c r="E52" s="13"/>
      <c r="F52" s="13"/>
      <c r="G52" s="22"/>
    </row>
    <row r="53" spans="2:8" x14ac:dyDescent="0.3">
      <c r="D53" s="13"/>
      <c r="E53" s="13"/>
      <c r="F53" s="13"/>
      <c r="G53" s="22"/>
    </row>
    <row r="54" spans="2:8" ht="18" x14ac:dyDescent="0.35">
      <c r="B54" s="1" t="s">
        <v>26</v>
      </c>
      <c r="D54" s="13"/>
      <c r="E54" s="13"/>
      <c r="F54" s="13"/>
      <c r="G54" s="22"/>
    </row>
    <row r="55" spans="2:8" x14ac:dyDescent="0.3">
      <c r="D55" s="13"/>
      <c r="E55" s="13"/>
      <c r="F55" s="13"/>
      <c r="G55" s="22"/>
    </row>
    <row r="56" spans="2:8" ht="30" customHeight="1" x14ac:dyDescent="0.3">
      <c r="B56" s="17" t="s">
        <v>0</v>
      </c>
      <c r="C56" s="17" t="s">
        <v>1</v>
      </c>
      <c r="D56" s="18" t="s">
        <v>42</v>
      </c>
      <c r="E56" s="18" t="s">
        <v>2</v>
      </c>
      <c r="F56" s="18" t="s">
        <v>44</v>
      </c>
      <c r="G56" s="18" t="s">
        <v>45</v>
      </c>
    </row>
    <row r="57" spans="2:8" x14ac:dyDescent="0.3">
      <c r="B57" s="4" t="s">
        <v>37</v>
      </c>
      <c r="C57" s="2" t="s">
        <v>468</v>
      </c>
      <c r="D57" s="14"/>
      <c r="E57" s="15"/>
      <c r="F57" s="15"/>
      <c r="G57" s="21"/>
    </row>
    <row r="58" spans="2:8" x14ac:dyDescent="0.3">
      <c r="B58" s="110"/>
      <c r="C58" s="68" t="s">
        <v>469</v>
      </c>
      <c r="D58" s="14"/>
      <c r="E58" s="145"/>
      <c r="F58" s="145"/>
      <c r="G58" s="23"/>
    </row>
    <row r="59" spans="2:8" x14ac:dyDescent="0.3">
      <c r="B59" s="9" t="s">
        <v>38</v>
      </c>
      <c r="C59" s="3" t="s">
        <v>27</v>
      </c>
      <c r="D59" s="11" t="s">
        <v>43</v>
      </c>
      <c r="E59" s="11">
        <v>50</v>
      </c>
      <c r="F59" s="32"/>
      <c r="G59" s="32">
        <f t="shared" ref="G59:G62" si="8">F59*E59</f>
        <v>0</v>
      </c>
    </row>
    <row r="60" spans="2:8" x14ac:dyDescent="0.3">
      <c r="B60" s="9" t="s">
        <v>39</v>
      </c>
      <c r="C60" s="3" t="s">
        <v>30</v>
      </c>
      <c r="D60" s="11" t="s">
        <v>43</v>
      </c>
      <c r="E60" s="11">
        <v>20</v>
      </c>
      <c r="F60" s="32"/>
      <c r="G60" s="32">
        <f t="shared" si="8"/>
        <v>0</v>
      </c>
    </row>
    <row r="61" spans="2:8" x14ac:dyDescent="0.3">
      <c r="B61" s="9" t="s">
        <v>40</v>
      </c>
      <c r="C61" s="3" t="s">
        <v>28</v>
      </c>
      <c r="D61" s="11" t="s">
        <v>43</v>
      </c>
      <c r="E61" s="11">
        <v>20</v>
      </c>
      <c r="F61" s="32"/>
      <c r="G61" s="32">
        <f t="shared" si="8"/>
        <v>0</v>
      </c>
    </row>
    <row r="62" spans="2:8" x14ac:dyDescent="0.3">
      <c r="B62" s="10" t="s">
        <v>41</v>
      </c>
      <c r="C62" s="5" t="s">
        <v>29</v>
      </c>
      <c r="D62" s="16" t="s">
        <v>43</v>
      </c>
      <c r="E62" s="16">
        <v>10</v>
      </c>
      <c r="F62" s="32"/>
      <c r="G62" s="32">
        <f t="shared" si="8"/>
        <v>0</v>
      </c>
    </row>
    <row r="63" spans="2:8" x14ac:dyDescent="0.3">
      <c r="B63" s="350" t="s">
        <v>172</v>
      </c>
      <c r="C63" s="351"/>
      <c r="D63" s="351"/>
      <c r="E63" s="351"/>
      <c r="F63" s="352"/>
      <c r="G63" s="59">
        <f>SUM(G59:G62)</f>
        <v>0</v>
      </c>
    </row>
    <row r="66" spans="6:7" x14ac:dyDescent="0.3">
      <c r="F66" s="19" t="s">
        <v>46</v>
      </c>
      <c r="G66" s="60">
        <f>G63+G51</f>
        <v>0</v>
      </c>
    </row>
    <row r="69" spans="6:7" x14ac:dyDescent="0.3">
      <c r="G69" s="61"/>
    </row>
    <row r="83" ht="42" customHeight="1" x14ac:dyDescent="0.3"/>
  </sheetData>
  <mergeCells count="5">
    <mergeCell ref="B4:C4"/>
    <mergeCell ref="B2:G2"/>
    <mergeCell ref="B51:F51"/>
    <mergeCell ref="B63:F63"/>
    <mergeCell ref="F8:G10"/>
  </mergeCells>
  <phoneticPr fontId="20" type="noConversion"/>
  <pageMargins left="0.31496062992125984" right="0.31496062992125984" top="0.74803149606299213" bottom="0.74803149606299213" header="0.31496062992125984" footer="0.31496062992125984"/>
  <pageSetup paperSize="9" scale="6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B2:H152"/>
  <sheetViews>
    <sheetView showGridLines="0" topLeftCell="A139" zoomScale="80" zoomScaleNormal="80" workbookViewId="0">
      <selection activeCell="F146" sqref="F146:F149"/>
    </sheetView>
  </sheetViews>
  <sheetFormatPr baseColWidth="10" defaultRowHeight="14.4" x14ac:dyDescent="0.3"/>
  <cols>
    <col min="2" max="2" width="11.44140625" style="134"/>
    <col min="3" max="3" width="82.6640625" customWidth="1"/>
    <col min="4" max="4" width="10.6640625" customWidth="1"/>
    <col min="7" max="7" width="18.109375" customWidth="1"/>
  </cols>
  <sheetData>
    <row r="2" spans="2:8" ht="59.25" customHeight="1" x14ac:dyDescent="0.35">
      <c r="B2" s="339" t="s">
        <v>617</v>
      </c>
      <c r="C2" s="340"/>
      <c r="D2" s="340"/>
      <c r="E2" s="340"/>
      <c r="F2" s="340"/>
      <c r="G2" s="341"/>
    </row>
    <row r="4" spans="2:8" x14ac:dyDescent="0.3">
      <c r="B4" s="353" t="s">
        <v>31</v>
      </c>
      <c r="C4" s="353"/>
      <c r="D4" s="7"/>
    </row>
    <row r="5" spans="2:8" x14ac:dyDescent="0.3">
      <c r="B5" s="72"/>
      <c r="C5" s="73" t="s">
        <v>32</v>
      </c>
      <c r="D5" s="8"/>
    </row>
    <row r="6" spans="2:8" ht="15" thickBot="1" x14ac:dyDescent="0.35">
      <c r="B6" s="72"/>
      <c r="C6" s="73" t="s">
        <v>33</v>
      </c>
      <c r="D6" s="8"/>
    </row>
    <row r="7" spans="2:8" ht="15" customHeight="1" x14ac:dyDescent="0.3">
      <c r="B7" s="72"/>
      <c r="C7" s="73" t="s">
        <v>34</v>
      </c>
      <c r="D7" s="8"/>
      <c r="F7" s="342" t="s">
        <v>606</v>
      </c>
      <c r="G7" s="343"/>
    </row>
    <row r="8" spans="2:8" ht="31.5" customHeight="1" x14ac:dyDescent="0.3">
      <c r="B8" s="72"/>
      <c r="C8" s="73" t="s">
        <v>222</v>
      </c>
      <c r="D8" s="8"/>
      <c r="F8" s="344"/>
      <c r="G8" s="345"/>
    </row>
    <row r="9" spans="2:8" ht="15.75" customHeight="1" thickBot="1" x14ac:dyDescent="0.35">
      <c r="B9" s="72"/>
      <c r="C9" s="73" t="s">
        <v>36</v>
      </c>
      <c r="D9" s="8"/>
      <c r="F9" s="346"/>
      <c r="G9" s="347"/>
    </row>
    <row r="10" spans="2:8" ht="18" x14ac:dyDescent="0.35">
      <c r="B10" s="132"/>
      <c r="C10" s="1"/>
      <c r="D10" s="1"/>
    </row>
    <row r="12" spans="2:8" ht="28.8" x14ac:dyDescent="0.3">
      <c r="B12" s="113" t="s">
        <v>0</v>
      </c>
      <c r="C12" s="17" t="s">
        <v>1</v>
      </c>
      <c r="D12" s="18" t="s">
        <v>42</v>
      </c>
      <c r="E12" s="18" t="s">
        <v>2</v>
      </c>
      <c r="F12" s="18" t="s">
        <v>44</v>
      </c>
      <c r="G12" s="18" t="s">
        <v>45</v>
      </c>
    </row>
    <row r="13" spans="2:8" s="131" customFormat="1" ht="45.75" customHeight="1" x14ac:dyDescent="0.3">
      <c r="B13" s="123"/>
      <c r="C13" s="127" t="s">
        <v>333</v>
      </c>
      <c r="D13" s="124"/>
      <c r="E13" s="124"/>
      <c r="F13" s="125"/>
      <c r="G13" s="126"/>
      <c r="H13" s="130"/>
    </row>
    <row r="14" spans="2:8" x14ac:dyDescent="0.3">
      <c r="B14" s="207">
        <v>2.1</v>
      </c>
      <c r="C14" s="210" t="s">
        <v>549</v>
      </c>
      <c r="D14" s="211"/>
      <c r="E14" s="211"/>
      <c r="F14" s="212"/>
      <c r="G14" s="213"/>
    </row>
    <row r="15" spans="2:8" x14ac:dyDescent="0.3">
      <c r="B15" s="147" t="s">
        <v>338</v>
      </c>
      <c r="C15" s="107" t="s">
        <v>551</v>
      </c>
      <c r="D15" s="108" t="s">
        <v>43</v>
      </c>
      <c r="E15" s="108">
        <v>50</v>
      </c>
      <c r="F15" s="313"/>
      <c r="G15" s="37">
        <f t="shared" ref="G15:G18" si="0">F15*E15</f>
        <v>0</v>
      </c>
    </row>
    <row r="16" spans="2:8" x14ac:dyDescent="0.3">
      <c r="B16" s="147" t="s">
        <v>339</v>
      </c>
      <c r="C16" t="s">
        <v>954</v>
      </c>
      <c r="D16" s="11" t="s">
        <v>43</v>
      </c>
      <c r="E16" s="11">
        <v>50</v>
      </c>
      <c r="F16" s="313"/>
      <c r="G16" s="37">
        <f t="shared" si="0"/>
        <v>0</v>
      </c>
    </row>
    <row r="17" spans="2:7" x14ac:dyDescent="0.3">
      <c r="B17" s="147" t="s">
        <v>340</v>
      </c>
      <c r="C17" s="107" t="s">
        <v>295</v>
      </c>
      <c r="D17" s="108" t="s">
        <v>43</v>
      </c>
      <c r="E17" s="108">
        <v>20</v>
      </c>
      <c r="F17" s="313"/>
      <c r="G17" s="37">
        <f t="shared" si="0"/>
        <v>0</v>
      </c>
    </row>
    <row r="18" spans="2:7" x14ac:dyDescent="0.3">
      <c r="B18" s="147" t="s">
        <v>420</v>
      </c>
      <c r="C18" s="107" t="s">
        <v>1309</v>
      </c>
      <c r="D18" s="108" t="s">
        <v>43</v>
      </c>
      <c r="E18" s="108">
        <v>20</v>
      </c>
      <c r="F18" s="313"/>
      <c r="G18" s="37">
        <f t="shared" si="0"/>
        <v>0</v>
      </c>
    </row>
    <row r="19" spans="2:7" x14ac:dyDescent="0.3">
      <c r="B19" s="128"/>
      <c r="C19" s="104"/>
      <c r="D19" s="105"/>
      <c r="E19" s="105"/>
      <c r="F19" s="106"/>
      <c r="G19" s="106"/>
    </row>
    <row r="20" spans="2:7" x14ac:dyDescent="0.3">
      <c r="B20" s="207">
        <v>2.2000000000000002</v>
      </c>
      <c r="C20" s="210" t="s">
        <v>298</v>
      </c>
      <c r="D20" s="211"/>
      <c r="E20" s="211"/>
      <c r="F20" s="212"/>
      <c r="G20" s="213"/>
    </row>
    <row r="21" spans="2:7" x14ac:dyDescent="0.3">
      <c r="B21" s="210" t="s">
        <v>341</v>
      </c>
      <c r="C21" s="210" t="s">
        <v>299</v>
      </c>
      <c r="D21" s="211"/>
      <c r="E21" s="211"/>
      <c r="F21" s="212"/>
      <c r="G21" s="213"/>
    </row>
    <row r="22" spans="2:7" x14ac:dyDescent="0.3">
      <c r="B22" s="9" t="s">
        <v>393</v>
      </c>
      <c r="C22" t="s">
        <v>126</v>
      </c>
      <c r="D22" s="11" t="s">
        <v>556</v>
      </c>
      <c r="E22" s="11">
        <v>200</v>
      </c>
      <c r="F22" s="29"/>
      <c r="G22" s="37">
        <f>F22*E22</f>
        <v>0</v>
      </c>
    </row>
    <row r="23" spans="2:7" x14ac:dyDescent="0.3">
      <c r="B23" s="9" t="s">
        <v>394</v>
      </c>
      <c r="C23" t="s">
        <v>125</v>
      </c>
      <c r="D23" s="11" t="s">
        <v>556</v>
      </c>
      <c r="E23" s="11">
        <v>50</v>
      </c>
      <c r="F23" s="29"/>
      <c r="G23" s="37">
        <f t="shared" ref="G23:G65" si="1">F23*E23</f>
        <v>0</v>
      </c>
    </row>
    <row r="24" spans="2:7" x14ac:dyDescent="0.3">
      <c r="B24" s="9" t="s">
        <v>395</v>
      </c>
      <c r="C24" t="s">
        <v>124</v>
      </c>
      <c r="D24" s="11" t="s">
        <v>556</v>
      </c>
      <c r="E24" s="11">
        <v>50</v>
      </c>
      <c r="F24" s="29"/>
      <c r="G24" s="37">
        <f t="shared" si="1"/>
        <v>0</v>
      </c>
    </row>
    <row r="25" spans="2:7" x14ac:dyDescent="0.3">
      <c r="B25" s="9" t="s">
        <v>396</v>
      </c>
      <c r="C25" t="s">
        <v>123</v>
      </c>
      <c r="D25" s="11" t="s">
        <v>556</v>
      </c>
      <c r="E25" s="11">
        <v>50</v>
      </c>
      <c r="F25" s="29"/>
      <c r="G25" s="37">
        <f t="shared" si="1"/>
        <v>0</v>
      </c>
    </row>
    <row r="26" spans="2:7" x14ac:dyDescent="0.3">
      <c r="B26" s="9" t="s">
        <v>397</v>
      </c>
      <c r="C26" t="s">
        <v>110</v>
      </c>
      <c r="D26" s="11" t="s">
        <v>556</v>
      </c>
      <c r="E26" s="11">
        <v>50</v>
      </c>
      <c r="F26" s="29"/>
      <c r="G26" s="37">
        <f>F26*E26</f>
        <v>0</v>
      </c>
    </row>
    <row r="27" spans="2:7" x14ac:dyDescent="0.3">
      <c r="B27" s="9" t="s">
        <v>1350</v>
      </c>
      <c r="C27" t="s">
        <v>1374</v>
      </c>
      <c r="D27" s="11" t="s">
        <v>556</v>
      </c>
      <c r="E27" s="11">
        <v>50</v>
      </c>
      <c r="F27" s="29"/>
      <c r="G27" s="37">
        <f>F27*E27</f>
        <v>0</v>
      </c>
    </row>
    <row r="28" spans="2:7" x14ac:dyDescent="0.3">
      <c r="B28" s="9" t="s">
        <v>1373</v>
      </c>
      <c r="C28" t="s">
        <v>1351</v>
      </c>
      <c r="D28" s="11" t="s">
        <v>556</v>
      </c>
      <c r="E28" s="11">
        <v>50</v>
      </c>
      <c r="F28" s="29"/>
      <c r="G28" s="37">
        <f>F28*E28</f>
        <v>0</v>
      </c>
    </row>
    <row r="29" spans="2:7" x14ac:dyDescent="0.3">
      <c r="B29" s="210" t="s">
        <v>342</v>
      </c>
      <c r="C29" s="210" t="s">
        <v>300</v>
      </c>
      <c r="D29" s="210"/>
      <c r="E29" s="210"/>
      <c r="F29" s="210"/>
      <c r="G29" s="210"/>
    </row>
    <row r="30" spans="2:7" x14ac:dyDescent="0.3">
      <c r="B30" s="122" t="s">
        <v>398</v>
      </c>
      <c r="C30" t="s">
        <v>601</v>
      </c>
      <c r="D30" s="11" t="s">
        <v>556</v>
      </c>
      <c r="E30" s="11">
        <v>25</v>
      </c>
      <c r="F30" s="29"/>
      <c r="G30" s="37">
        <f t="shared" si="1"/>
        <v>0</v>
      </c>
    </row>
    <row r="31" spans="2:7" x14ac:dyDescent="0.3">
      <c r="B31" s="9" t="s">
        <v>399</v>
      </c>
      <c r="C31" t="s">
        <v>122</v>
      </c>
      <c r="D31" s="11" t="s">
        <v>556</v>
      </c>
      <c r="E31" s="11">
        <v>25</v>
      </c>
      <c r="F31" s="29"/>
      <c r="G31" s="37">
        <f>F31*E31</f>
        <v>0</v>
      </c>
    </row>
    <row r="32" spans="2:7" x14ac:dyDescent="0.3">
      <c r="B32" s="9" t="s">
        <v>400</v>
      </c>
      <c r="C32" t="s">
        <v>121</v>
      </c>
      <c r="D32" s="11" t="s">
        <v>556</v>
      </c>
      <c r="E32" s="11">
        <v>25</v>
      </c>
      <c r="F32" s="29"/>
      <c r="G32" s="37">
        <f t="shared" si="1"/>
        <v>0</v>
      </c>
    </row>
    <row r="33" spans="2:7" x14ac:dyDescent="0.3">
      <c r="B33" s="9" t="s">
        <v>401</v>
      </c>
      <c r="C33" t="s">
        <v>120</v>
      </c>
      <c r="D33" s="11" t="s">
        <v>556</v>
      </c>
      <c r="E33" s="11">
        <v>150</v>
      </c>
      <c r="F33" s="29"/>
      <c r="G33" s="37">
        <f t="shared" si="1"/>
        <v>0</v>
      </c>
    </row>
    <row r="34" spans="2:7" x14ac:dyDescent="0.3">
      <c r="B34" s="9" t="s">
        <v>402</v>
      </c>
      <c r="C34" t="s">
        <v>1352</v>
      </c>
      <c r="D34" s="11" t="s">
        <v>556</v>
      </c>
      <c r="E34" s="11">
        <v>25</v>
      </c>
      <c r="F34" s="29"/>
      <c r="G34" s="37">
        <f t="shared" ref="G34" si="2">F34*E34</f>
        <v>0</v>
      </c>
    </row>
    <row r="35" spans="2:7" x14ac:dyDescent="0.3">
      <c r="B35" s="9" t="s">
        <v>403</v>
      </c>
      <c r="C35" t="s">
        <v>1353</v>
      </c>
      <c r="D35" s="11" t="s">
        <v>556</v>
      </c>
      <c r="E35" s="11">
        <v>25</v>
      </c>
      <c r="F35" s="29"/>
      <c r="G35" s="37">
        <f t="shared" si="1"/>
        <v>0</v>
      </c>
    </row>
    <row r="36" spans="2:7" x14ac:dyDescent="0.3">
      <c r="B36" s="9" t="s">
        <v>404</v>
      </c>
      <c r="C36" t="s">
        <v>1354</v>
      </c>
      <c r="D36" s="11" t="s">
        <v>556</v>
      </c>
      <c r="E36" s="11">
        <v>25</v>
      </c>
      <c r="F36" s="29"/>
      <c r="G36" s="37">
        <f t="shared" si="1"/>
        <v>0</v>
      </c>
    </row>
    <row r="37" spans="2:7" x14ac:dyDescent="0.3">
      <c r="B37" s="9" t="s">
        <v>405</v>
      </c>
      <c r="C37" t="s">
        <v>1355</v>
      </c>
      <c r="D37" s="11" t="s">
        <v>556</v>
      </c>
      <c r="E37" s="11">
        <v>150</v>
      </c>
      <c r="F37" s="29"/>
      <c r="G37" s="37">
        <f t="shared" si="1"/>
        <v>0</v>
      </c>
    </row>
    <row r="38" spans="2:7" x14ac:dyDescent="0.3">
      <c r="B38" s="9" t="s">
        <v>406</v>
      </c>
      <c r="C38" t="s">
        <v>116</v>
      </c>
      <c r="D38" s="11" t="s">
        <v>556</v>
      </c>
      <c r="E38" s="11">
        <v>150</v>
      </c>
      <c r="F38" s="29"/>
      <c r="G38" s="37">
        <f>F38*E38</f>
        <v>0</v>
      </c>
    </row>
    <row r="39" spans="2:7" x14ac:dyDescent="0.3">
      <c r="B39" s="9" t="s">
        <v>407</v>
      </c>
      <c r="C39" t="s">
        <v>112</v>
      </c>
      <c r="D39" s="11" t="s">
        <v>556</v>
      </c>
      <c r="E39" s="11">
        <v>150</v>
      </c>
      <c r="F39" s="29"/>
      <c r="G39" s="37">
        <f>F39*E39</f>
        <v>0</v>
      </c>
    </row>
    <row r="40" spans="2:7" ht="28.8" x14ac:dyDescent="0.3">
      <c r="B40" s="9" t="s">
        <v>408</v>
      </c>
      <c r="C40" s="66" t="s">
        <v>553</v>
      </c>
      <c r="D40" s="27" t="s">
        <v>65</v>
      </c>
      <c r="E40" s="27">
        <v>50</v>
      </c>
      <c r="F40" s="62"/>
      <c r="G40" s="37">
        <f>F40*E40</f>
        <v>0</v>
      </c>
    </row>
    <row r="41" spans="2:7" x14ac:dyDescent="0.3">
      <c r="B41" s="9" t="s">
        <v>409</v>
      </c>
      <c r="C41" s="66" t="s">
        <v>1356</v>
      </c>
      <c r="D41" s="27" t="s">
        <v>148</v>
      </c>
      <c r="E41" s="27">
        <v>30</v>
      </c>
      <c r="F41" s="62"/>
      <c r="G41" s="37">
        <f>F41*E41</f>
        <v>0</v>
      </c>
    </row>
    <row r="42" spans="2:7" x14ac:dyDescent="0.3">
      <c r="B42" s="9" t="s">
        <v>410</v>
      </c>
      <c r="C42" s="66" t="s">
        <v>1359</v>
      </c>
      <c r="D42" s="27" t="s">
        <v>148</v>
      </c>
      <c r="E42" s="27">
        <v>30</v>
      </c>
      <c r="F42" s="62"/>
      <c r="G42" s="37">
        <f>F42*E42</f>
        <v>0</v>
      </c>
    </row>
    <row r="43" spans="2:7" x14ac:dyDescent="0.3">
      <c r="B43" s="9" t="s">
        <v>411</v>
      </c>
      <c r="C43" t="s">
        <v>1048</v>
      </c>
      <c r="D43" s="11" t="s">
        <v>556</v>
      </c>
      <c r="E43" s="11">
        <v>75</v>
      </c>
      <c r="F43" s="29"/>
      <c r="G43" s="37">
        <f t="shared" si="1"/>
        <v>0</v>
      </c>
    </row>
    <row r="44" spans="2:7" x14ac:dyDescent="0.3">
      <c r="B44" s="9" t="s">
        <v>550</v>
      </c>
      <c r="C44" t="s">
        <v>119</v>
      </c>
      <c r="D44" s="11" t="s">
        <v>556</v>
      </c>
      <c r="E44" s="11">
        <v>100</v>
      </c>
      <c r="F44" s="29"/>
      <c r="G44" s="37">
        <f t="shared" si="1"/>
        <v>0</v>
      </c>
    </row>
    <row r="45" spans="2:7" x14ac:dyDescent="0.3">
      <c r="B45" s="9" t="s">
        <v>412</v>
      </c>
      <c r="C45" t="s">
        <v>117</v>
      </c>
      <c r="D45" s="11" t="s">
        <v>556</v>
      </c>
      <c r="E45" s="11">
        <v>150</v>
      </c>
      <c r="F45" s="29"/>
      <c r="G45" s="37">
        <f>F45*E45</f>
        <v>0</v>
      </c>
    </row>
    <row r="46" spans="2:7" x14ac:dyDescent="0.3">
      <c r="B46" s="9" t="s">
        <v>1357</v>
      </c>
      <c r="C46" t="s">
        <v>113</v>
      </c>
      <c r="D46" s="11" t="s">
        <v>556</v>
      </c>
      <c r="E46" s="11">
        <v>150</v>
      </c>
      <c r="F46" s="29"/>
      <c r="G46" s="37">
        <f>F46*E46</f>
        <v>0</v>
      </c>
    </row>
    <row r="47" spans="2:7" x14ac:dyDescent="0.3">
      <c r="B47" s="9" t="s">
        <v>1358</v>
      </c>
      <c r="C47" t="s">
        <v>337</v>
      </c>
      <c r="D47" s="11" t="s">
        <v>65</v>
      </c>
      <c r="E47" s="11">
        <v>500</v>
      </c>
      <c r="F47" s="36"/>
      <c r="G47" s="37">
        <f>F47*E47</f>
        <v>0</v>
      </c>
    </row>
    <row r="48" spans="2:7" x14ac:dyDescent="0.3">
      <c r="B48" s="210" t="s">
        <v>343</v>
      </c>
      <c r="C48" s="210" t="s">
        <v>301</v>
      </c>
      <c r="D48" s="211"/>
      <c r="E48" s="211"/>
      <c r="F48" s="212"/>
      <c r="G48" s="213"/>
    </row>
    <row r="49" spans="2:7" x14ac:dyDescent="0.3">
      <c r="B49" s="9" t="s">
        <v>413</v>
      </c>
      <c r="C49" t="s">
        <v>310</v>
      </c>
      <c r="D49" s="11" t="s">
        <v>556</v>
      </c>
      <c r="E49" s="11">
        <v>100</v>
      </c>
      <c r="F49" s="29"/>
      <c r="G49" s="37">
        <f t="shared" si="1"/>
        <v>0</v>
      </c>
    </row>
    <row r="50" spans="2:7" x14ac:dyDescent="0.3">
      <c r="B50" s="122" t="s">
        <v>414</v>
      </c>
      <c r="C50" t="s">
        <v>311</v>
      </c>
      <c r="D50" s="11" t="s">
        <v>556</v>
      </c>
      <c r="E50" s="11">
        <v>25</v>
      </c>
      <c r="F50" s="29"/>
      <c r="G50" s="37">
        <f t="shared" si="1"/>
        <v>0</v>
      </c>
    </row>
    <row r="51" spans="2:7" x14ac:dyDescent="0.3">
      <c r="B51" s="9" t="s">
        <v>415</v>
      </c>
      <c r="C51" s="26" t="s">
        <v>312</v>
      </c>
      <c r="D51" s="27" t="s">
        <v>556</v>
      </c>
      <c r="E51" s="27">
        <v>100</v>
      </c>
      <c r="F51" s="62"/>
      <c r="G51" s="37">
        <f t="shared" si="1"/>
        <v>0</v>
      </c>
    </row>
    <row r="52" spans="2:7" x14ac:dyDescent="0.3">
      <c r="B52" s="9" t="s">
        <v>416</v>
      </c>
      <c r="C52" s="26" t="s">
        <v>313</v>
      </c>
      <c r="D52" s="27" t="s">
        <v>556</v>
      </c>
      <c r="E52" s="27">
        <v>100</v>
      </c>
      <c r="F52" s="62"/>
      <c r="G52" s="37">
        <f t="shared" ref="G52" si="3">F52*E52</f>
        <v>0</v>
      </c>
    </row>
    <row r="53" spans="2:7" ht="30" customHeight="1" x14ac:dyDescent="0.3">
      <c r="B53" s="116" t="s">
        <v>417</v>
      </c>
      <c r="C53" s="66" t="s">
        <v>296</v>
      </c>
      <c r="D53" s="27" t="s">
        <v>556</v>
      </c>
      <c r="E53" s="27">
        <v>25</v>
      </c>
      <c r="F53" s="62"/>
      <c r="G53" s="37">
        <f t="shared" si="1"/>
        <v>0</v>
      </c>
    </row>
    <row r="54" spans="2:7" x14ac:dyDescent="0.3">
      <c r="B54" s="9" t="s">
        <v>418</v>
      </c>
      <c r="C54" t="s">
        <v>115</v>
      </c>
      <c r="D54" s="11" t="s">
        <v>556</v>
      </c>
      <c r="E54" s="11">
        <v>150</v>
      </c>
      <c r="F54" s="29"/>
      <c r="G54" s="37">
        <f>F54*E54</f>
        <v>0</v>
      </c>
    </row>
    <row r="55" spans="2:7" x14ac:dyDescent="0.3">
      <c r="B55" s="9" t="s">
        <v>419</v>
      </c>
      <c r="C55" t="s">
        <v>111</v>
      </c>
      <c r="D55" s="11" t="s">
        <v>556</v>
      </c>
      <c r="E55" s="11">
        <v>150</v>
      </c>
      <c r="F55" s="29"/>
      <c r="G55" s="37">
        <f>F55*E55</f>
        <v>0</v>
      </c>
    </row>
    <row r="56" spans="2:7" x14ac:dyDescent="0.3">
      <c r="B56" s="9" t="s">
        <v>608</v>
      </c>
      <c r="C56" t="s">
        <v>955</v>
      </c>
      <c r="D56" s="11" t="s">
        <v>556</v>
      </c>
      <c r="E56" s="11">
        <v>75</v>
      </c>
      <c r="F56" s="29"/>
      <c r="G56" s="37">
        <f>F56*E56</f>
        <v>0</v>
      </c>
    </row>
    <row r="57" spans="2:7" x14ac:dyDescent="0.3">
      <c r="B57" s="210" t="s">
        <v>344</v>
      </c>
      <c r="C57" s="210" t="s">
        <v>302</v>
      </c>
      <c r="D57" s="206"/>
      <c r="E57" s="206"/>
      <c r="F57" s="209"/>
      <c r="G57" s="214"/>
    </row>
    <row r="58" spans="2:7" x14ac:dyDescent="0.3">
      <c r="B58" s="116" t="s">
        <v>384</v>
      </c>
      <c r="C58" s="65" t="s">
        <v>305</v>
      </c>
      <c r="D58" s="11" t="s">
        <v>556</v>
      </c>
      <c r="E58" s="11">
        <v>20</v>
      </c>
      <c r="F58" s="29"/>
      <c r="G58" s="37">
        <f>F58*E58</f>
        <v>0</v>
      </c>
    </row>
    <row r="59" spans="2:7" x14ac:dyDescent="0.3">
      <c r="B59" s="116" t="s">
        <v>385</v>
      </c>
      <c r="C59" s="65" t="s">
        <v>306</v>
      </c>
      <c r="D59" s="11" t="s">
        <v>556</v>
      </c>
      <c r="E59" s="11">
        <v>20</v>
      </c>
      <c r="F59" s="29"/>
      <c r="G59" s="37">
        <f>F59*E59</f>
        <v>0</v>
      </c>
    </row>
    <row r="60" spans="2:7" x14ac:dyDescent="0.3">
      <c r="B60" s="109" t="s">
        <v>386</v>
      </c>
      <c r="C60" s="26" t="s">
        <v>304</v>
      </c>
      <c r="D60" s="27" t="s">
        <v>148</v>
      </c>
      <c r="E60" s="27">
        <v>10</v>
      </c>
      <c r="F60" s="62"/>
      <c r="G60" s="37">
        <f t="shared" si="1"/>
        <v>0</v>
      </c>
    </row>
    <row r="61" spans="2:7" x14ac:dyDescent="0.3">
      <c r="B61" s="109" t="s">
        <v>387</v>
      </c>
      <c r="C61" s="26" t="s">
        <v>309</v>
      </c>
      <c r="D61" s="27" t="s">
        <v>148</v>
      </c>
      <c r="E61" s="27">
        <v>10</v>
      </c>
      <c r="F61" s="62"/>
      <c r="G61" s="37">
        <f t="shared" si="1"/>
        <v>0</v>
      </c>
    </row>
    <row r="62" spans="2:7" x14ac:dyDescent="0.3">
      <c r="B62" s="116" t="s">
        <v>388</v>
      </c>
      <c r="C62" s="26" t="s">
        <v>602</v>
      </c>
      <c r="D62" s="27" t="s">
        <v>148</v>
      </c>
      <c r="E62" s="27">
        <v>10</v>
      </c>
      <c r="F62" s="62"/>
      <c r="G62" s="37">
        <f t="shared" ref="G62" si="4">F62*E62</f>
        <v>0</v>
      </c>
    </row>
    <row r="63" spans="2:7" x14ac:dyDescent="0.3">
      <c r="B63" s="109" t="s">
        <v>389</v>
      </c>
      <c r="C63" s="26" t="s">
        <v>165</v>
      </c>
      <c r="D63" s="27" t="s">
        <v>148</v>
      </c>
      <c r="E63" s="27">
        <v>10</v>
      </c>
      <c r="F63" s="62"/>
      <c r="G63" s="37">
        <f t="shared" si="1"/>
        <v>0</v>
      </c>
    </row>
    <row r="64" spans="2:7" x14ac:dyDescent="0.3">
      <c r="B64" s="109" t="s">
        <v>390</v>
      </c>
      <c r="C64" s="26" t="s">
        <v>307</v>
      </c>
      <c r="D64" s="27" t="s">
        <v>148</v>
      </c>
      <c r="E64" s="27">
        <v>10</v>
      </c>
      <c r="F64" s="62"/>
      <c r="G64" s="37">
        <f t="shared" si="1"/>
        <v>0</v>
      </c>
    </row>
    <row r="65" spans="2:7" x14ac:dyDescent="0.3">
      <c r="B65" s="109" t="s">
        <v>391</v>
      </c>
      <c r="C65" s="26" t="s">
        <v>308</v>
      </c>
      <c r="D65" s="27" t="s">
        <v>148</v>
      </c>
      <c r="E65" s="27">
        <v>10</v>
      </c>
      <c r="F65" s="62"/>
      <c r="G65" s="37">
        <f t="shared" si="1"/>
        <v>0</v>
      </c>
    </row>
    <row r="66" spans="2:7" x14ac:dyDescent="0.3">
      <c r="B66" s="109" t="s">
        <v>392</v>
      </c>
      <c r="C66" t="s">
        <v>303</v>
      </c>
      <c r="D66" s="11" t="s">
        <v>556</v>
      </c>
      <c r="E66" s="11">
        <v>150</v>
      </c>
      <c r="F66" s="29"/>
      <c r="G66" s="37">
        <f>F66*E66</f>
        <v>0</v>
      </c>
    </row>
    <row r="67" spans="2:7" x14ac:dyDescent="0.3">
      <c r="B67" s="9"/>
      <c r="D67" s="11"/>
      <c r="E67" s="11"/>
      <c r="F67" s="36"/>
      <c r="G67" s="38"/>
    </row>
    <row r="68" spans="2:7" x14ac:dyDescent="0.3">
      <c r="B68" s="207">
        <v>2.2999999999999998</v>
      </c>
      <c r="C68" s="210" t="s">
        <v>118</v>
      </c>
      <c r="D68" s="211"/>
      <c r="E68" s="211"/>
      <c r="F68" s="215"/>
      <c r="G68" s="216"/>
    </row>
    <row r="69" spans="2:7" x14ac:dyDescent="0.3">
      <c r="B69" s="9" t="s">
        <v>349</v>
      </c>
      <c r="C69" t="s">
        <v>114</v>
      </c>
      <c r="D69" s="11" t="s">
        <v>556</v>
      </c>
      <c r="E69" s="11">
        <v>150</v>
      </c>
      <c r="F69" s="29"/>
      <c r="G69" s="37">
        <f t="shared" ref="G69:G75" si="5">F69*E69</f>
        <v>0</v>
      </c>
    </row>
    <row r="70" spans="2:7" x14ac:dyDescent="0.3">
      <c r="B70" s="9" t="s">
        <v>350</v>
      </c>
      <c r="C70" t="s">
        <v>109</v>
      </c>
      <c r="D70" s="11" t="s">
        <v>556</v>
      </c>
      <c r="E70" s="11">
        <v>150</v>
      </c>
      <c r="F70" s="29"/>
      <c r="G70" s="37">
        <f t="shared" si="5"/>
        <v>0</v>
      </c>
    </row>
    <row r="71" spans="2:7" x14ac:dyDescent="0.3">
      <c r="B71" s="9" t="s">
        <v>351</v>
      </c>
      <c r="C71" t="s">
        <v>552</v>
      </c>
      <c r="D71" s="11" t="s">
        <v>556</v>
      </c>
      <c r="E71" s="11">
        <v>75</v>
      </c>
      <c r="F71" s="29"/>
      <c r="G71" s="37">
        <f t="shared" si="5"/>
        <v>0</v>
      </c>
    </row>
    <row r="72" spans="2:7" x14ac:dyDescent="0.3">
      <c r="B72" s="9" t="s">
        <v>352</v>
      </c>
      <c r="C72" s="26" t="s">
        <v>168</v>
      </c>
      <c r="D72" s="27" t="s">
        <v>557</v>
      </c>
      <c r="E72" s="27">
        <v>50</v>
      </c>
      <c r="F72" s="62"/>
      <c r="G72" s="37">
        <f t="shared" si="5"/>
        <v>0</v>
      </c>
    </row>
    <row r="73" spans="2:7" x14ac:dyDescent="0.3">
      <c r="B73" s="9" t="s">
        <v>353</v>
      </c>
      <c r="C73" s="25" t="s">
        <v>197</v>
      </c>
      <c r="D73" s="24" t="s">
        <v>556</v>
      </c>
      <c r="E73" s="11">
        <v>100</v>
      </c>
      <c r="F73" s="29"/>
      <c r="G73" s="37">
        <f t="shared" si="5"/>
        <v>0</v>
      </c>
    </row>
    <row r="74" spans="2:7" x14ac:dyDescent="0.3">
      <c r="B74" s="9" t="s">
        <v>354</v>
      </c>
      <c r="C74" s="25" t="s">
        <v>198</v>
      </c>
      <c r="D74" s="24" t="s">
        <v>556</v>
      </c>
      <c r="E74" s="11">
        <v>100</v>
      </c>
      <c r="F74" s="29"/>
      <c r="G74" s="37">
        <f t="shared" si="5"/>
        <v>0</v>
      </c>
    </row>
    <row r="75" spans="2:7" ht="28.8" x14ac:dyDescent="0.3">
      <c r="B75" s="109" t="s">
        <v>956</v>
      </c>
      <c r="C75" s="303" t="s">
        <v>1307</v>
      </c>
      <c r="D75" s="24" t="s">
        <v>148</v>
      </c>
      <c r="E75" s="11">
        <v>200</v>
      </c>
      <c r="F75" s="36"/>
      <c r="G75" s="37">
        <f t="shared" si="5"/>
        <v>0</v>
      </c>
    </row>
    <row r="76" spans="2:7" ht="15.75" customHeight="1" x14ac:dyDescent="0.3">
      <c r="B76" s="207">
        <v>2.4</v>
      </c>
      <c r="C76" s="210" t="s">
        <v>108</v>
      </c>
      <c r="D76" s="211"/>
      <c r="E76" s="211"/>
      <c r="F76" s="215"/>
      <c r="G76" s="216"/>
    </row>
    <row r="77" spans="2:7" x14ac:dyDescent="0.3">
      <c r="B77" s="9"/>
      <c r="C77" t="s">
        <v>107</v>
      </c>
      <c r="D77" s="11"/>
      <c r="E77" s="11"/>
      <c r="G77" s="30"/>
    </row>
    <row r="78" spans="2:7" x14ac:dyDescent="0.3">
      <c r="B78" s="9" t="s">
        <v>355</v>
      </c>
      <c r="C78" s="25" t="s">
        <v>106</v>
      </c>
      <c r="D78" s="11" t="s">
        <v>98</v>
      </c>
      <c r="E78" s="11">
        <v>150</v>
      </c>
      <c r="F78" s="29"/>
      <c r="G78" s="37">
        <f t="shared" ref="G78:G80" si="6">F78*E78</f>
        <v>0</v>
      </c>
    </row>
    <row r="79" spans="2:7" x14ac:dyDescent="0.3">
      <c r="B79" s="9" t="s">
        <v>356</v>
      </c>
      <c r="C79" s="25" t="s">
        <v>105</v>
      </c>
      <c r="D79" s="11" t="s">
        <v>98</v>
      </c>
      <c r="E79" s="11">
        <v>150</v>
      </c>
      <c r="F79" s="29"/>
      <c r="G79" s="37">
        <f t="shared" si="6"/>
        <v>0</v>
      </c>
    </row>
    <row r="80" spans="2:7" x14ac:dyDescent="0.3">
      <c r="B80" s="9" t="s">
        <v>357</v>
      </c>
      <c r="C80" s="25" t="s">
        <v>104</v>
      </c>
      <c r="D80" s="11" t="s">
        <v>98</v>
      </c>
      <c r="E80" s="11">
        <v>150</v>
      </c>
      <c r="F80" s="29"/>
      <c r="G80" s="37">
        <f t="shared" si="6"/>
        <v>0</v>
      </c>
    </row>
    <row r="81" spans="2:8" x14ac:dyDescent="0.3">
      <c r="B81" s="207">
        <v>2.5</v>
      </c>
      <c r="C81" s="210" t="s">
        <v>103</v>
      </c>
      <c r="D81" s="211"/>
      <c r="E81" s="211"/>
      <c r="F81" s="215"/>
      <c r="G81" s="216"/>
    </row>
    <row r="82" spans="2:8" x14ac:dyDescent="0.3">
      <c r="B82" s="9"/>
      <c r="C82" t="s">
        <v>102</v>
      </c>
      <c r="D82" s="11"/>
      <c r="E82" s="11"/>
      <c r="F82" s="36"/>
      <c r="G82" s="37"/>
    </row>
    <row r="83" spans="2:8" x14ac:dyDescent="0.3">
      <c r="B83" s="9" t="s">
        <v>358</v>
      </c>
      <c r="C83" s="25" t="s">
        <v>101</v>
      </c>
      <c r="D83" s="11" t="s">
        <v>98</v>
      </c>
      <c r="E83" s="11">
        <v>100</v>
      </c>
      <c r="F83" s="29"/>
      <c r="G83" s="37">
        <f t="shared" ref="G83:G85" si="7">F83*E83</f>
        <v>0</v>
      </c>
    </row>
    <row r="84" spans="2:8" x14ac:dyDescent="0.3">
      <c r="B84" s="9" t="s">
        <v>359</v>
      </c>
      <c r="C84" s="25" t="s">
        <v>100</v>
      </c>
      <c r="D84" s="11" t="s">
        <v>98</v>
      </c>
      <c r="E84" s="11">
        <v>100</v>
      </c>
      <c r="F84" s="29"/>
      <c r="G84" s="37">
        <f t="shared" si="7"/>
        <v>0</v>
      </c>
    </row>
    <row r="85" spans="2:8" x14ac:dyDescent="0.3">
      <c r="B85" s="9" t="s">
        <v>360</v>
      </c>
      <c r="C85" s="25" t="s">
        <v>99</v>
      </c>
      <c r="D85" s="11" t="s">
        <v>98</v>
      </c>
      <c r="E85" s="11">
        <v>100</v>
      </c>
      <c r="F85" s="29"/>
      <c r="G85" s="37">
        <f t="shared" si="7"/>
        <v>0</v>
      </c>
    </row>
    <row r="86" spans="2:8" x14ac:dyDescent="0.3">
      <c r="B86" s="207">
        <v>2.6</v>
      </c>
      <c r="C86" s="210" t="s">
        <v>97</v>
      </c>
      <c r="D86" s="211"/>
      <c r="E86" s="211"/>
      <c r="F86" s="215"/>
      <c r="G86" s="216"/>
    </row>
    <row r="87" spans="2:8" x14ac:dyDescent="0.3">
      <c r="B87" s="9" t="s">
        <v>361</v>
      </c>
      <c r="C87" t="s">
        <v>96</v>
      </c>
      <c r="D87" s="11" t="s">
        <v>98</v>
      </c>
      <c r="E87" s="11">
        <v>100</v>
      </c>
      <c r="F87" s="29"/>
      <c r="G87" s="37">
        <f t="shared" ref="G87:G89" si="8">F87*E87</f>
        <v>0</v>
      </c>
    </row>
    <row r="88" spans="2:8" x14ac:dyDescent="0.3">
      <c r="B88" s="9" t="s">
        <v>362</v>
      </c>
      <c r="C88" t="s">
        <v>95</v>
      </c>
      <c r="D88" s="11" t="s">
        <v>43</v>
      </c>
      <c r="E88" s="11">
        <v>100</v>
      </c>
      <c r="F88" s="29"/>
      <c r="G88" s="37">
        <f t="shared" si="8"/>
        <v>0</v>
      </c>
    </row>
    <row r="89" spans="2:8" x14ac:dyDescent="0.3">
      <c r="B89" s="9" t="s">
        <v>363</v>
      </c>
      <c r="C89" t="s">
        <v>554</v>
      </c>
      <c r="D89" s="11" t="s">
        <v>43</v>
      </c>
      <c r="E89" s="11">
        <v>75</v>
      </c>
      <c r="F89" s="29"/>
      <c r="G89" s="37">
        <f t="shared" si="8"/>
        <v>0</v>
      </c>
    </row>
    <row r="90" spans="2:8" x14ac:dyDescent="0.3">
      <c r="B90" s="217">
        <v>2.7</v>
      </c>
      <c r="C90" s="218" t="s">
        <v>51</v>
      </c>
      <c r="D90" s="219"/>
      <c r="E90" s="219"/>
      <c r="F90" s="220"/>
      <c r="G90" s="221"/>
      <c r="H90" s="54"/>
    </row>
    <row r="91" spans="2:8" x14ac:dyDescent="0.3">
      <c r="B91" s="133" t="s">
        <v>364</v>
      </c>
      <c r="C91" s="26" t="s">
        <v>50</v>
      </c>
      <c r="D91" s="27" t="s">
        <v>556</v>
      </c>
      <c r="E91" s="27">
        <v>250</v>
      </c>
      <c r="F91" s="62"/>
      <c r="G91" s="37">
        <f t="shared" ref="G91:G95" si="9">F91*E91</f>
        <v>0</v>
      </c>
      <c r="H91" s="55"/>
    </row>
    <row r="92" spans="2:8" x14ac:dyDescent="0.3">
      <c r="B92" s="133" t="s">
        <v>365</v>
      </c>
      <c r="C92" s="26" t="s">
        <v>49</v>
      </c>
      <c r="D92" s="27" t="s">
        <v>556</v>
      </c>
      <c r="E92" s="27">
        <v>200</v>
      </c>
      <c r="F92" s="62"/>
      <c r="G92" s="37">
        <f t="shared" si="9"/>
        <v>0</v>
      </c>
      <c r="H92" s="55"/>
    </row>
    <row r="93" spans="2:8" x14ac:dyDescent="0.3">
      <c r="B93" s="133" t="s">
        <v>366</v>
      </c>
      <c r="C93" s="26" t="s">
        <v>48</v>
      </c>
      <c r="D93" s="27" t="s">
        <v>556</v>
      </c>
      <c r="E93" s="27">
        <v>200</v>
      </c>
      <c r="F93" s="62"/>
      <c r="G93" s="37">
        <f t="shared" si="9"/>
        <v>0</v>
      </c>
      <c r="H93" s="55"/>
    </row>
    <row r="94" spans="2:8" x14ac:dyDescent="0.3">
      <c r="B94" s="133" t="s">
        <v>367</v>
      </c>
      <c r="C94" s="26" t="s">
        <v>47</v>
      </c>
      <c r="D94" s="27" t="s">
        <v>556</v>
      </c>
      <c r="E94" s="27">
        <v>200</v>
      </c>
      <c r="F94" s="62"/>
      <c r="G94" s="37">
        <f t="shared" si="9"/>
        <v>0</v>
      </c>
      <c r="H94" s="55"/>
    </row>
    <row r="95" spans="2:8" x14ac:dyDescent="0.3">
      <c r="B95" s="133" t="s">
        <v>368</v>
      </c>
      <c r="C95" s="26" t="s">
        <v>166</v>
      </c>
      <c r="D95" s="27" t="s">
        <v>556</v>
      </c>
      <c r="E95" s="27">
        <v>50</v>
      </c>
      <c r="F95" s="62"/>
      <c r="G95" s="37">
        <f t="shared" si="9"/>
        <v>0</v>
      </c>
      <c r="H95" s="55"/>
    </row>
    <row r="96" spans="2:8" x14ac:dyDescent="0.3">
      <c r="B96" s="207">
        <v>2.8</v>
      </c>
      <c r="C96" s="210" t="s">
        <v>94</v>
      </c>
      <c r="D96" s="211"/>
      <c r="E96" s="211"/>
      <c r="F96" s="215"/>
      <c r="G96" s="216"/>
    </row>
    <row r="97" spans="2:7" x14ac:dyDescent="0.3">
      <c r="B97" s="9" t="s">
        <v>369</v>
      </c>
      <c r="C97" t="s">
        <v>345</v>
      </c>
      <c r="D97" s="11" t="s">
        <v>65</v>
      </c>
      <c r="E97" s="11">
        <v>500</v>
      </c>
      <c r="F97" s="29"/>
      <c r="G97" s="37">
        <f>F97*E97</f>
        <v>0</v>
      </c>
    </row>
    <row r="98" spans="2:7" x14ac:dyDescent="0.3">
      <c r="B98" s="9"/>
      <c r="D98" s="11"/>
      <c r="E98" s="11"/>
      <c r="F98" s="36"/>
      <c r="G98" s="37"/>
    </row>
    <row r="99" spans="2:7" x14ac:dyDescent="0.3">
      <c r="B99" s="207">
        <v>2.9</v>
      </c>
      <c r="C99" s="210" t="s">
        <v>93</v>
      </c>
      <c r="D99" s="211"/>
      <c r="E99" s="211"/>
      <c r="F99" s="215"/>
      <c r="G99" s="216"/>
    </row>
    <row r="100" spans="2:7" x14ac:dyDescent="0.3">
      <c r="B100" s="9" t="s">
        <v>370</v>
      </c>
      <c r="C100" t="s">
        <v>346</v>
      </c>
      <c r="D100" s="11" t="s">
        <v>65</v>
      </c>
      <c r="E100" s="11">
        <v>50</v>
      </c>
      <c r="F100" s="29"/>
      <c r="G100" s="37">
        <f t="shared" ref="G100:G101" si="10">F100*E100</f>
        <v>0</v>
      </c>
    </row>
    <row r="101" spans="2:7" x14ac:dyDescent="0.3">
      <c r="B101" s="9" t="s">
        <v>371</v>
      </c>
      <c r="C101" t="s">
        <v>1322</v>
      </c>
      <c r="D101" s="11" t="s">
        <v>98</v>
      </c>
      <c r="E101" s="11">
        <v>150</v>
      </c>
      <c r="F101" s="29"/>
      <c r="G101" s="37">
        <f t="shared" si="10"/>
        <v>0</v>
      </c>
    </row>
    <row r="102" spans="2:7" x14ac:dyDescent="0.3">
      <c r="B102" s="207" t="s">
        <v>347</v>
      </c>
      <c r="C102" s="210" t="s">
        <v>297</v>
      </c>
      <c r="D102" s="211"/>
      <c r="E102" s="211"/>
      <c r="F102" s="215"/>
      <c r="G102" s="216"/>
    </row>
    <row r="103" spans="2:7" x14ac:dyDescent="0.3">
      <c r="B103" s="9" t="s">
        <v>348</v>
      </c>
      <c r="C103" t="s">
        <v>199</v>
      </c>
      <c r="D103" s="11" t="s">
        <v>167</v>
      </c>
      <c r="E103" s="11">
        <v>100</v>
      </c>
      <c r="F103" s="29"/>
      <c r="G103" s="37">
        <f t="shared" ref="G103:G106" si="11">F103*E103</f>
        <v>0</v>
      </c>
    </row>
    <row r="104" spans="2:7" x14ac:dyDescent="0.3">
      <c r="B104" s="9" t="s">
        <v>372</v>
      </c>
      <c r="C104" t="s">
        <v>92</v>
      </c>
      <c r="D104" s="11" t="s">
        <v>65</v>
      </c>
      <c r="E104" s="11">
        <v>25</v>
      </c>
      <c r="F104" s="29"/>
      <c r="G104" s="37">
        <f t="shared" si="11"/>
        <v>0</v>
      </c>
    </row>
    <row r="105" spans="2:7" x14ac:dyDescent="0.3">
      <c r="B105" s="9" t="s">
        <v>373</v>
      </c>
      <c r="C105" t="s">
        <v>91</v>
      </c>
      <c r="D105" s="11" t="s">
        <v>65</v>
      </c>
      <c r="E105" s="11">
        <v>25</v>
      </c>
      <c r="F105" s="29"/>
      <c r="G105" s="37">
        <f t="shared" si="11"/>
        <v>0</v>
      </c>
    </row>
    <row r="106" spans="2:7" ht="28.8" x14ac:dyDescent="0.3">
      <c r="B106" s="116" t="s">
        <v>374</v>
      </c>
      <c r="C106" s="66" t="s">
        <v>1348</v>
      </c>
      <c r="D106" s="11" t="s">
        <v>98</v>
      </c>
      <c r="E106" s="11">
        <v>50</v>
      </c>
      <c r="F106" s="36"/>
      <c r="G106" s="37">
        <f t="shared" si="11"/>
        <v>0</v>
      </c>
    </row>
    <row r="107" spans="2:7" x14ac:dyDescent="0.3">
      <c r="B107" s="207">
        <v>2.11</v>
      </c>
      <c r="C107" s="210" t="s">
        <v>464</v>
      </c>
      <c r="D107" s="211"/>
      <c r="E107" s="211"/>
      <c r="F107" s="215"/>
      <c r="G107" s="216"/>
    </row>
    <row r="108" spans="2:7" x14ac:dyDescent="0.3">
      <c r="B108" s="122" t="s">
        <v>375</v>
      </c>
      <c r="C108" t="s">
        <v>458</v>
      </c>
      <c r="D108" s="11" t="s">
        <v>167</v>
      </c>
      <c r="E108" s="11">
        <v>30</v>
      </c>
      <c r="F108" s="29"/>
      <c r="G108" s="37">
        <f t="shared" ref="G108:G109" si="12">F108*E108</f>
        <v>0</v>
      </c>
    </row>
    <row r="109" spans="2:7" x14ac:dyDescent="0.3">
      <c r="B109" s="122" t="s">
        <v>376</v>
      </c>
      <c r="C109" t="s">
        <v>459</v>
      </c>
      <c r="D109" s="11" t="s">
        <v>167</v>
      </c>
      <c r="E109" s="11">
        <v>10</v>
      </c>
      <c r="F109" s="29"/>
      <c r="G109" s="37">
        <f t="shared" si="12"/>
        <v>0</v>
      </c>
    </row>
    <row r="110" spans="2:7" x14ac:dyDescent="0.3">
      <c r="B110" s="122" t="s">
        <v>456</v>
      </c>
      <c r="C110" t="s">
        <v>460</v>
      </c>
      <c r="D110" s="11" t="s">
        <v>167</v>
      </c>
      <c r="E110" s="11">
        <v>50</v>
      </c>
      <c r="F110" s="29"/>
      <c r="G110" s="37">
        <f t="shared" ref="G110:G113" si="13">F110*E110</f>
        <v>0</v>
      </c>
    </row>
    <row r="111" spans="2:7" x14ac:dyDescent="0.3">
      <c r="B111" s="122" t="s">
        <v>462</v>
      </c>
      <c r="C111" t="s">
        <v>461</v>
      </c>
      <c r="D111" s="11" t="s">
        <v>167</v>
      </c>
      <c r="E111" s="11">
        <v>50</v>
      </c>
      <c r="F111" s="29"/>
      <c r="G111" s="37">
        <f t="shared" si="13"/>
        <v>0</v>
      </c>
    </row>
    <row r="112" spans="2:7" x14ac:dyDescent="0.3">
      <c r="B112" s="122" t="s">
        <v>463</v>
      </c>
      <c r="C112" t="s">
        <v>457</v>
      </c>
      <c r="D112" s="11" t="s">
        <v>167</v>
      </c>
      <c r="E112" s="11">
        <v>25</v>
      </c>
      <c r="F112" s="29"/>
      <c r="G112" s="37">
        <f t="shared" si="13"/>
        <v>0</v>
      </c>
    </row>
    <row r="113" spans="2:7" x14ac:dyDescent="0.3">
      <c r="B113" s="122" t="s">
        <v>930</v>
      </c>
      <c r="C113" t="s">
        <v>1317</v>
      </c>
      <c r="D113" s="11" t="s">
        <v>167</v>
      </c>
      <c r="E113" s="11">
        <v>25</v>
      </c>
      <c r="F113" s="36"/>
      <c r="G113" s="37">
        <f t="shared" si="13"/>
        <v>0</v>
      </c>
    </row>
    <row r="114" spans="2:7" x14ac:dyDescent="0.3">
      <c r="B114" s="222">
        <v>2.12</v>
      </c>
      <c r="C114" s="223" t="s">
        <v>578</v>
      </c>
      <c r="D114" s="224"/>
      <c r="E114" s="225"/>
      <c r="F114" s="226"/>
      <c r="G114" s="227"/>
    </row>
    <row r="115" spans="2:7" x14ac:dyDescent="0.3">
      <c r="B115" s="228" t="s">
        <v>589</v>
      </c>
      <c r="C115" s="176" t="s">
        <v>579</v>
      </c>
      <c r="D115" s="177" t="s">
        <v>148</v>
      </c>
      <c r="E115" s="178">
        <v>5</v>
      </c>
      <c r="F115" s="179"/>
      <c r="G115" s="180">
        <f t="shared" ref="G115:G120" si="14">E115*F115</f>
        <v>0</v>
      </c>
    </row>
    <row r="116" spans="2:7" x14ac:dyDescent="0.3">
      <c r="B116" s="228" t="s">
        <v>591</v>
      </c>
      <c r="C116" s="176" t="s">
        <v>580</v>
      </c>
      <c r="D116" s="177" t="s">
        <v>148</v>
      </c>
      <c r="E116" s="178">
        <v>5</v>
      </c>
      <c r="F116" s="179"/>
      <c r="G116" s="180">
        <f t="shared" si="14"/>
        <v>0</v>
      </c>
    </row>
    <row r="117" spans="2:7" x14ac:dyDescent="0.3">
      <c r="B117" s="228" t="s">
        <v>593</v>
      </c>
      <c r="C117" s="176" t="s">
        <v>581</v>
      </c>
      <c r="D117" s="177" t="s">
        <v>148</v>
      </c>
      <c r="E117" s="178">
        <v>5</v>
      </c>
      <c r="F117" s="179"/>
      <c r="G117" s="180">
        <f t="shared" si="14"/>
        <v>0</v>
      </c>
    </row>
    <row r="118" spans="2:7" x14ac:dyDescent="0.3">
      <c r="B118" s="228" t="s">
        <v>595</v>
      </c>
      <c r="C118" s="176" t="s">
        <v>582</v>
      </c>
      <c r="D118" s="177" t="s">
        <v>148</v>
      </c>
      <c r="E118" s="178">
        <v>5</v>
      </c>
      <c r="F118" s="179"/>
      <c r="G118" s="180">
        <f t="shared" si="14"/>
        <v>0</v>
      </c>
    </row>
    <row r="119" spans="2:7" x14ac:dyDescent="0.3">
      <c r="B119" s="228" t="s">
        <v>622</v>
      </c>
      <c r="C119" s="176" t="s">
        <v>583</v>
      </c>
      <c r="D119" s="177" t="s">
        <v>148</v>
      </c>
      <c r="E119" s="178">
        <v>5</v>
      </c>
      <c r="F119" s="179"/>
      <c r="G119" s="180">
        <f t="shared" si="14"/>
        <v>0</v>
      </c>
    </row>
    <row r="120" spans="2:7" x14ac:dyDescent="0.3">
      <c r="B120" s="228" t="s">
        <v>623</v>
      </c>
      <c r="C120" s="176" t="s">
        <v>584</v>
      </c>
      <c r="D120" s="177" t="s">
        <v>148</v>
      </c>
      <c r="E120" s="178">
        <v>5</v>
      </c>
      <c r="F120" s="179"/>
      <c r="G120" s="180">
        <f t="shared" si="14"/>
        <v>0</v>
      </c>
    </row>
    <row r="121" spans="2:7" s="186" customFormat="1" x14ac:dyDescent="0.3">
      <c r="B121" s="171">
        <v>2.13</v>
      </c>
      <c r="C121" s="172" t="s">
        <v>588</v>
      </c>
      <c r="D121" s="173"/>
      <c r="E121" s="185"/>
      <c r="F121" s="174"/>
      <c r="G121" s="175"/>
    </row>
    <row r="122" spans="2:7" s="186" customFormat="1" ht="86.4" x14ac:dyDescent="0.3">
      <c r="B122" s="230" t="s">
        <v>624</v>
      </c>
      <c r="C122" s="187" t="s">
        <v>590</v>
      </c>
      <c r="D122" s="188" t="s">
        <v>148</v>
      </c>
      <c r="E122" s="188">
        <v>10</v>
      </c>
      <c r="F122" s="189"/>
      <c r="G122" s="194">
        <f>E122*F122</f>
        <v>0</v>
      </c>
    </row>
    <row r="123" spans="2:7" s="186" customFormat="1" ht="86.4" x14ac:dyDescent="0.3">
      <c r="B123" s="230" t="s">
        <v>625</v>
      </c>
      <c r="C123" s="191" t="s">
        <v>592</v>
      </c>
      <c r="D123" s="192" t="s">
        <v>556</v>
      </c>
      <c r="E123" s="192">
        <v>20</v>
      </c>
      <c r="F123" s="193"/>
      <c r="G123" s="194">
        <f>E123*F123</f>
        <v>0</v>
      </c>
    </row>
    <row r="124" spans="2:7" s="186" customFormat="1" ht="86.4" x14ac:dyDescent="0.3">
      <c r="B124" s="230" t="s">
        <v>626</v>
      </c>
      <c r="C124" s="184" t="s">
        <v>594</v>
      </c>
      <c r="D124" s="192" t="s">
        <v>556</v>
      </c>
      <c r="E124" s="192">
        <v>20</v>
      </c>
      <c r="F124" s="193"/>
      <c r="G124" s="194">
        <f>E124*F124</f>
        <v>0</v>
      </c>
    </row>
    <row r="125" spans="2:7" s="186" customFormat="1" ht="86.4" x14ac:dyDescent="0.3">
      <c r="B125" s="230" t="s">
        <v>627</v>
      </c>
      <c r="C125" s="176" t="s">
        <v>596</v>
      </c>
      <c r="D125" s="178" t="s">
        <v>556</v>
      </c>
      <c r="E125" s="178">
        <v>20</v>
      </c>
      <c r="F125" s="179"/>
      <c r="G125" s="194">
        <f>E125*F125</f>
        <v>0</v>
      </c>
    </row>
    <row r="126" spans="2:7" x14ac:dyDescent="0.3">
      <c r="B126" s="171">
        <v>2.14</v>
      </c>
      <c r="C126" s="172" t="s">
        <v>585</v>
      </c>
      <c r="D126" s="173"/>
      <c r="E126" s="182"/>
      <c r="F126" s="183"/>
      <c r="G126" s="175"/>
    </row>
    <row r="127" spans="2:7" ht="90" customHeight="1" x14ac:dyDescent="0.3">
      <c r="B127" s="229" t="s">
        <v>628</v>
      </c>
      <c r="C127" s="184" t="s">
        <v>586</v>
      </c>
      <c r="D127" s="177" t="s">
        <v>556</v>
      </c>
      <c r="E127" s="178">
        <v>10</v>
      </c>
      <c r="F127" s="179"/>
      <c r="G127" s="180">
        <f>E127*F127</f>
        <v>0</v>
      </c>
    </row>
    <row r="128" spans="2:7" ht="104.25" customHeight="1" x14ac:dyDescent="0.3">
      <c r="B128" s="229" t="s">
        <v>629</v>
      </c>
      <c r="C128" s="184" t="s">
        <v>1372</v>
      </c>
      <c r="D128" s="177" t="s">
        <v>556</v>
      </c>
      <c r="E128" s="178">
        <v>25</v>
      </c>
      <c r="F128" s="179"/>
      <c r="G128" s="180">
        <f>E128*F128</f>
        <v>0</v>
      </c>
    </row>
    <row r="129" spans="2:7" x14ac:dyDescent="0.3">
      <c r="B129" s="9"/>
      <c r="D129" s="11"/>
      <c r="E129" s="11"/>
      <c r="F129" s="36"/>
      <c r="G129" s="37"/>
    </row>
    <row r="130" spans="2:7" x14ac:dyDescent="0.3">
      <c r="B130" s="171">
        <v>2.15</v>
      </c>
      <c r="C130" s="172" t="s">
        <v>200</v>
      </c>
      <c r="D130" s="173"/>
      <c r="E130" s="173"/>
      <c r="F130" s="183"/>
      <c r="G130" s="175"/>
    </row>
    <row r="131" spans="2:7" x14ac:dyDescent="0.3">
      <c r="B131" s="195" t="s">
        <v>630</v>
      </c>
      <c r="C131" s="196" t="s">
        <v>597</v>
      </c>
      <c r="D131" s="197"/>
      <c r="E131" s="197"/>
      <c r="F131" s="198"/>
      <c r="G131" s="190"/>
    </row>
    <row r="132" spans="2:7" ht="216" x14ac:dyDescent="0.3">
      <c r="B132" s="195"/>
      <c r="C132" s="199" t="s">
        <v>598</v>
      </c>
      <c r="D132" s="178" t="s">
        <v>167</v>
      </c>
      <c r="E132" s="178">
        <v>30</v>
      </c>
      <c r="F132" s="179"/>
      <c r="G132" s="180">
        <f>E132*F132</f>
        <v>0</v>
      </c>
    </row>
    <row r="133" spans="2:7" x14ac:dyDescent="0.3">
      <c r="B133" s="195" t="s">
        <v>631</v>
      </c>
      <c r="C133" s="196" t="s">
        <v>201</v>
      </c>
      <c r="D133" s="197"/>
      <c r="E133" s="197"/>
      <c r="F133" s="198"/>
      <c r="G133" s="190"/>
    </row>
    <row r="134" spans="2:7" ht="158.4" x14ac:dyDescent="0.3">
      <c r="B134" s="195"/>
      <c r="C134" s="200" t="s">
        <v>599</v>
      </c>
      <c r="D134" s="178" t="s">
        <v>167</v>
      </c>
      <c r="E134" s="178">
        <v>30</v>
      </c>
      <c r="F134" s="179"/>
      <c r="G134" s="180">
        <f>E134*F134</f>
        <v>0</v>
      </c>
    </row>
    <row r="135" spans="2:7" x14ac:dyDescent="0.3">
      <c r="B135" s="195" t="s">
        <v>632</v>
      </c>
      <c r="C135" s="196" t="s">
        <v>224</v>
      </c>
      <c r="D135" s="197"/>
      <c r="E135" s="197"/>
      <c r="F135" s="198"/>
      <c r="G135" s="201"/>
    </row>
    <row r="136" spans="2:7" ht="57.6" x14ac:dyDescent="0.3">
      <c r="B136" s="195"/>
      <c r="C136" s="200" t="s">
        <v>600</v>
      </c>
      <c r="D136" s="178" t="s">
        <v>167</v>
      </c>
      <c r="E136" s="178">
        <v>30</v>
      </c>
      <c r="F136" s="181"/>
      <c r="G136" s="180">
        <f>E136*F136</f>
        <v>0</v>
      </c>
    </row>
    <row r="137" spans="2:7" x14ac:dyDescent="0.3">
      <c r="B137" s="9"/>
      <c r="C137" s="90"/>
      <c r="D137" s="63"/>
      <c r="E137" s="63"/>
      <c r="F137" s="84"/>
      <c r="G137" s="57"/>
    </row>
    <row r="138" spans="2:7" x14ac:dyDescent="0.3">
      <c r="B138" s="350" t="s">
        <v>172</v>
      </c>
      <c r="C138" s="351"/>
      <c r="D138" s="351"/>
      <c r="E138" s="351"/>
      <c r="F138" s="352"/>
      <c r="G138" s="46">
        <f>SUM(G15:G137)</f>
        <v>0</v>
      </c>
    </row>
    <row r="139" spans="2:7" x14ac:dyDescent="0.3">
      <c r="D139" s="13"/>
      <c r="E139" s="13"/>
      <c r="F139" s="13"/>
      <c r="G139" s="13"/>
    </row>
    <row r="140" spans="2:7" x14ac:dyDescent="0.3">
      <c r="D140" s="13"/>
      <c r="E140" s="13"/>
      <c r="F140" s="13"/>
      <c r="G140" s="13"/>
    </row>
    <row r="141" spans="2:7" ht="18" x14ac:dyDescent="0.35">
      <c r="B141" s="132" t="s">
        <v>26</v>
      </c>
      <c r="D141" s="13"/>
      <c r="E141" s="13"/>
      <c r="F141" s="13"/>
      <c r="G141" s="13"/>
    </row>
    <row r="142" spans="2:7" x14ac:dyDescent="0.3">
      <c r="D142" s="13"/>
      <c r="E142" s="13"/>
      <c r="F142" s="13"/>
      <c r="G142" s="13"/>
    </row>
    <row r="143" spans="2:7" ht="30" customHeight="1" x14ac:dyDescent="0.3">
      <c r="B143" s="17" t="s">
        <v>0</v>
      </c>
      <c r="C143" s="17" t="s">
        <v>1</v>
      </c>
      <c r="D143" s="18" t="s">
        <v>42</v>
      </c>
      <c r="E143" s="18" t="s">
        <v>2</v>
      </c>
      <c r="F143" s="18" t="s">
        <v>44</v>
      </c>
      <c r="G143" s="18" t="s">
        <v>45</v>
      </c>
    </row>
    <row r="144" spans="2:7" x14ac:dyDescent="0.3">
      <c r="B144" s="4" t="s">
        <v>37</v>
      </c>
      <c r="C144" s="2" t="s">
        <v>468</v>
      </c>
      <c r="D144" s="14"/>
      <c r="E144" s="15"/>
      <c r="F144" s="15"/>
      <c r="G144" s="21"/>
    </row>
    <row r="145" spans="2:7" x14ac:dyDescent="0.3">
      <c r="B145" s="110"/>
      <c r="C145" s="68" t="s">
        <v>469</v>
      </c>
      <c r="D145" s="14"/>
      <c r="E145" s="145"/>
      <c r="F145" s="145"/>
      <c r="G145" s="23"/>
    </row>
    <row r="146" spans="2:7" x14ac:dyDescent="0.3">
      <c r="B146" s="9" t="s">
        <v>38</v>
      </c>
      <c r="C146" s="3" t="s">
        <v>27</v>
      </c>
      <c r="D146" s="11" t="s">
        <v>43</v>
      </c>
      <c r="E146" s="11">
        <v>50</v>
      </c>
      <c r="F146" s="32"/>
      <c r="G146" s="32">
        <f t="shared" ref="G146:G149" si="15">F146*E146</f>
        <v>0</v>
      </c>
    </row>
    <row r="147" spans="2:7" x14ac:dyDescent="0.3">
      <c r="B147" s="9" t="s">
        <v>39</v>
      </c>
      <c r="C147" s="3" t="s">
        <v>30</v>
      </c>
      <c r="D147" s="11" t="s">
        <v>43</v>
      </c>
      <c r="E147" s="11">
        <v>20</v>
      </c>
      <c r="F147" s="32"/>
      <c r="G147" s="32">
        <f t="shared" si="15"/>
        <v>0</v>
      </c>
    </row>
    <row r="148" spans="2:7" x14ac:dyDescent="0.3">
      <c r="B148" s="9" t="s">
        <v>40</v>
      </c>
      <c r="C148" s="3" t="s">
        <v>28</v>
      </c>
      <c r="D148" s="11" t="s">
        <v>43</v>
      </c>
      <c r="E148" s="11">
        <v>20</v>
      </c>
      <c r="F148" s="32"/>
      <c r="G148" s="32">
        <f t="shared" si="15"/>
        <v>0</v>
      </c>
    </row>
    <row r="149" spans="2:7" x14ac:dyDescent="0.3">
      <c r="B149" s="10" t="s">
        <v>41</v>
      </c>
      <c r="C149" s="5" t="s">
        <v>29</v>
      </c>
      <c r="D149" s="16" t="s">
        <v>43</v>
      </c>
      <c r="E149" s="16">
        <v>10</v>
      </c>
      <c r="F149" s="32"/>
      <c r="G149" s="32">
        <f t="shared" si="15"/>
        <v>0</v>
      </c>
    </row>
    <row r="150" spans="2:7" x14ac:dyDescent="0.3">
      <c r="B150" s="350" t="s">
        <v>172</v>
      </c>
      <c r="C150" s="351"/>
      <c r="D150" s="351"/>
      <c r="E150" s="351"/>
      <c r="F150" s="352"/>
      <c r="G150" s="59">
        <f>SUM(G146:G149)</f>
        <v>0</v>
      </c>
    </row>
    <row r="152" spans="2:7" x14ac:dyDescent="0.3">
      <c r="F152" s="47" t="s">
        <v>46</v>
      </c>
      <c r="G152" s="46">
        <f>G150+G138</f>
        <v>0</v>
      </c>
    </row>
  </sheetData>
  <mergeCells count="5">
    <mergeCell ref="B150:F150"/>
    <mergeCell ref="B4:C4"/>
    <mergeCell ref="B2:G2"/>
    <mergeCell ref="B138:F138"/>
    <mergeCell ref="F7:G9"/>
  </mergeCells>
  <phoneticPr fontId="20" type="noConversion"/>
  <pageMargins left="0.70866141732283472" right="0.70866141732283472" top="0.74803149606299213" bottom="0.74803149606299213" header="0.31496062992125984" footer="0.31496062992125984"/>
  <pageSetup paperSize="9" scale="59" fitToHeight="0" orientation="portrait" r:id="rId1"/>
  <rowBreaks count="2" manualBreakCount="2">
    <brk id="124" min="1" max="6" man="1"/>
    <brk id="138" min="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B2:H96"/>
  <sheetViews>
    <sheetView showGridLines="0" topLeftCell="A77" zoomScale="85" zoomScaleNormal="85" workbookViewId="0">
      <selection activeCell="F89" sqref="F89:F92"/>
    </sheetView>
  </sheetViews>
  <sheetFormatPr baseColWidth="10" defaultRowHeight="14.4" x14ac:dyDescent="0.3"/>
  <cols>
    <col min="2" max="2" width="11.44140625" style="115"/>
    <col min="3" max="3" width="82.6640625" customWidth="1"/>
    <col min="4" max="4" width="14.6640625" style="68" customWidth="1"/>
    <col min="5" max="5" width="11.44140625" style="68"/>
    <col min="6" max="6" width="11.44140625" style="26"/>
    <col min="7" max="7" width="15" customWidth="1"/>
    <col min="8" max="8" width="11.88671875" style="33" customWidth="1"/>
  </cols>
  <sheetData>
    <row r="2" spans="2:8" ht="59.25" customHeight="1" x14ac:dyDescent="0.35">
      <c r="B2" s="339" t="s">
        <v>618</v>
      </c>
      <c r="C2" s="340"/>
      <c r="D2" s="340"/>
      <c r="E2" s="340"/>
      <c r="F2" s="340"/>
      <c r="G2" s="341"/>
    </row>
    <row r="4" spans="2:8" x14ac:dyDescent="0.3">
      <c r="B4" s="348" t="s">
        <v>31</v>
      </c>
      <c r="C4" s="348"/>
      <c r="D4" s="67"/>
    </row>
    <row r="5" spans="2:8" x14ac:dyDescent="0.3">
      <c r="B5" s="7"/>
      <c r="C5" s="8" t="s">
        <v>32</v>
      </c>
      <c r="D5" s="69"/>
    </row>
    <row r="6" spans="2:8" x14ac:dyDescent="0.3">
      <c r="B6" s="7"/>
      <c r="C6" s="8" t="s">
        <v>33</v>
      </c>
      <c r="D6" s="69"/>
    </row>
    <row r="7" spans="2:8" ht="15" thickBot="1" x14ac:dyDescent="0.35">
      <c r="B7" s="7"/>
      <c r="C7" s="8" t="s">
        <v>34</v>
      </c>
      <c r="D7" s="69"/>
    </row>
    <row r="8" spans="2:8" ht="26.4" x14ac:dyDescent="0.3">
      <c r="B8" s="7"/>
      <c r="C8" s="8" t="s">
        <v>222</v>
      </c>
      <c r="D8" s="69"/>
      <c r="F8" s="342" t="s">
        <v>606</v>
      </c>
      <c r="G8" s="343"/>
    </row>
    <row r="9" spans="2:8" ht="15" customHeight="1" x14ac:dyDescent="0.3">
      <c r="B9" s="7"/>
      <c r="C9" s="8" t="s">
        <v>36</v>
      </c>
      <c r="D9" s="69"/>
      <c r="F9" s="344"/>
      <c r="G9" s="345"/>
    </row>
    <row r="10" spans="2:8" ht="18.600000000000001" thickBot="1" x14ac:dyDescent="0.4">
      <c r="B10" s="112"/>
      <c r="C10" s="1"/>
      <c r="D10" s="1"/>
      <c r="F10" s="346"/>
      <c r="G10" s="347"/>
    </row>
    <row r="12" spans="2:8" ht="28.8" x14ac:dyDescent="0.3">
      <c r="B12" s="113" t="s">
        <v>0</v>
      </c>
      <c r="C12" s="17" t="s">
        <v>1</v>
      </c>
      <c r="D12" s="18" t="s">
        <v>42</v>
      </c>
      <c r="E12" s="18" t="s">
        <v>2</v>
      </c>
      <c r="F12" s="74" t="s">
        <v>44</v>
      </c>
      <c r="G12" s="18" t="s">
        <v>45</v>
      </c>
      <c r="H12" s="135"/>
    </row>
    <row r="13" spans="2:8" ht="45.75" customHeight="1" x14ac:dyDescent="0.3">
      <c r="B13" s="123"/>
      <c r="C13" s="127" t="s">
        <v>333</v>
      </c>
      <c r="D13" s="139"/>
      <c r="E13" s="139"/>
      <c r="F13" s="140"/>
      <c r="G13" s="141"/>
      <c r="H13" s="31"/>
    </row>
    <row r="14" spans="2:8" x14ac:dyDescent="0.3">
      <c r="B14" s="231" t="s">
        <v>136</v>
      </c>
      <c r="C14" s="210" t="s">
        <v>135</v>
      </c>
      <c r="D14" s="204"/>
      <c r="E14" s="204"/>
      <c r="F14" s="232"/>
      <c r="G14" s="205"/>
      <c r="H14" s="136"/>
    </row>
    <row r="15" spans="2:8" x14ac:dyDescent="0.3">
      <c r="B15" s="109" t="s">
        <v>134</v>
      </c>
      <c r="C15" s="66" t="s">
        <v>561</v>
      </c>
      <c r="D15" s="27" t="s">
        <v>65</v>
      </c>
      <c r="E15" s="27">
        <v>100</v>
      </c>
      <c r="F15" s="75"/>
      <c r="G15" s="30">
        <f>F15*E15</f>
        <v>0</v>
      </c>
      <c r="H15" s="137"/>
    </row>
    <row r="16" spans="2:8" x14ac:dyDescent="0.3">
      <c r="B16" s="109" t="s">
        <v>133</v>
      </c>
      <c r="C16" s="26" t="s">
        <v>609</v>
      </c>
      <c r="D16" s="27" t="s">
        <v>65</v>
      </c>
      <c r="E16" s="27">
        <v>10</v>
      </c>
      <c r="F16" s="75"/>
      <c r="G16" s="30">
        <f t="shared" ref="G16" si="0">F16*E16</f>
        <v>0</v>
      </c>
      <c r="H16" s="137"/>
    </row>
    <row r="17" spans="2:8" x14ac:dyDescent="0.3">
      <c r="B17" s="231" t="s">
        <v>132</v>
      </c>
      <c r="C17" s="210" t="s">
        <v>383</v>
      </c>
      <c r="D17" s="206"/>
      <c r="E17" s="206"/>
      <c r="F17" s="233"/>
      <c r="G17" s="234"/>
      <c r="H17" s="137"/>
    </row>
    <row r="18" spans="2:8" s="33" customFormat="1" ht="43.2" x14ac:dyDescent="0.3">
      <c r="B18" s="116" t="s">
        <v>207</v>
      </c>
      <c r="C18" s="144" t="s">
        <v>562</v>
      </c>
      <c r="D18" s="170" t="s">
        <v>43</v>
      </c>
      <c r="E18" s="170">
        <v>1500</v>
      </c>
      <c r="F18" s="82"/>
      <c r="G18" s="83">
        <f>F18*E18</f>
        <v>0</v>
      </c>
      <c r="H18" s="137"/>
    </row>
    <row r="19" spans="2:8" x14ac:dyDescent="0.3">
      <c r="B19" s="116" t="s">
        <v>272</v>
      </c>
      <c r="C19" s="26" t="s">
        <v>171</v>
      </c>
      <c r="D19" s="27" t="s">
        <v>148</v>
      </c>
      <c r="E19" s="27">
        <v>50</v>
      </c>
      <c r="F19" s="78"/>
      <c r="G19" s="30">
        <f t="shared" ref="G19:G21" si="1">F19*E19</f>
        <v>0</v>
      </c>
      <c r="H19" s="138"/>
    </row>
    <row r="20" spans="2:8" x14ac:dyDescent="0.3">
      <c r="B20" s="116" t="s">
        <v>273</v>
      </c>
      <c r="C20" s="26" t="s">
        <v>603</v>
      </c>
      <c r="D20" s="27" t="s">
        <v>148</v>
      </c>
      <c r="E20" s="27">
        <v>50</v>
      </c>
      <c r="F20" s="78"/>
      <c r="G20" s="30">
        <f t="shared" si="1"/>
        <v>0</v>
      </c>
      <c r="H20" s="35"/>
    </row>
    <row r="21" spans="2:8" x14ac:dyDescent="0.3">
      <c r="B21" s="116" t="s">
        <v>274</v>
      </c>
      <c r="C21" s="26" t="s">
        <v>161</v>
      </c>
      <c r="D21" s="27" t="s">
        <v>148</v>
      </c>
      <c r="E21" s="27">
        <v>50</v>
      </c>
      <c r="F21" s="78"/>
      <c r="G21" s="30">
        <f t="shared" si="1"/>
        <v>0</v>
      </c>
      <c r="H21" s="35"/>
    </row>
    <row r="22" spans="2:8" x14ac:dyDescent="0.3">
      <c r="B22" s="231" t="s">
        <v>131</v>
      </c>
      <c r="C22" s="210" t="s">
        <v>382</v>
      </c>
      <c r="D22" s="206"/>
      <c r="E22" s="206"/>
      <c r="F22" s="235"/>
      <c r="G22" s="235"/>
      <c r="H22" s="35"/>
    </row>
    <row r="23" spans="2:8" ht="28.8" x14ac:dyDescent="0.3">
      <c r="B23" s="109" t="s">
        <v>259</v>
      </c>
      <c r="C23" s="103" t="s">
        <v>260</v>
      </c>
      <c r="D23" s="170" t="s">
        <v>65</v>
      </c>
      <c r="E23" s="170">
        <v>100</v>
      </c>
      <c r="F23" s="111"/>
      <c r="G23" s="167">
        <f>F23*E23</f>
        <v>0</v>
      </c>
      <c r="H23" s="34"/>
    </row>
    <row r="24" spans="2:8" x14ac:dyDescent="0.3">
      <c r="B24" s="109" t="s">
        <v>379</v>
      </c>
      <c r="C24" s="26" t="s">
        <v>204</v>
      </c>
      <c r="D24" s="27" t="s">
        <v>65</v>
      </c>
      <c r="E24" s="27">
        <v>100</v>
      </c>
      <c r="F24" s="75"/>
      <c r="G24" s="30">
        <f t="shared" ref="G24:G26" si="2">F24*E24</f>
        <v>0</v>
      </c>
      <c r="H24" s="137"/>
    </row>
    <row r="25" spans="2:8" x14ac:dyDescent="0.3">
      <c r="B25" s="109" t="s">
        <v>380</v>
      </c>
      <c r="C25" s="26" t="s">
        <v>203</v>
      </c>
      <c r="D25" s="27" t="s">
        <v>65</v>
      </c>
      <c r="E25" s="27">
        <v>200</v>
      </c>
      <c r="F25" s="75"/>
      <c r="G25" s="30">
        <f t="shared" si="2"/>
        <v>0</v>
      </c>
      <c r="H25" s="137"/>
    </row>
    <row r="26" spans="2:8" x14ac:dyDescent="0.3">
      <c r="B26" s="109" t="s">
        <v>381</v>
      </c>
      <c r="C26" s="26" t="s">
        <v>202</v>
      </c>
      <c r="D26" s="27" t="s">
        <v>65</v>
      </c>
      <c r="E26" s="27">
        <v>200</v>
      </c>
      <c r="F26" s="75"/>
      <c r="G26" s="30">
        <f t="shared" si="2"/>
        <v>0</v>
      </c>
      <c r="H26" s="137"/>
    </row>
    <row r="27" spans="2:8" x14ac:dyDescent="0.3">
      <c r="B27" s="231">
        <v>3.4</v>
      </c>
      <c r="C27" s="210" t="s">
        <v>130</v>
      </c>
      <c r="D27" s="206"/>
      <c r="E27" s="206"/>
      <c r="F27" s="233"/>
      <c r="G27" s="208"/>
      <c r="H27" s="34"/>
    </row>
    <row r="28" spans="2:8" x14ac:dyDescent="0.3">
      <c r="B28" s="114" t="s">
        <v>205</v>
      </c>
      <c r="C28" s="26" t="s">
        <v>128</v>
      </c>
      <c r="D28" s="27" t="s">
        <v>43</v>
      </c>
      <c r="E28" s="11">
        <v>400</v>
      </c>
      <c r="F28" s="76"/>
      <c r="G28" s="30">
        <f t="shared" ref="G28:G46" si="3">F28*E28</f>
        <v>0</v>
      </c>
      <c r="H28" s="35"/>
    </row>
    <row r="29" spans="2:8" x14ac:dyDescent="0.3">
      <c r="B29" s="114" t="s">
        <v>206</v>
      </c>
      <c r="C29" s="26" t="s">
        <v>175</v>
      </c>
      <c r="D29" s="27" t="s">
        <v>148</v>
      </c>
      <c r="E29" s="27">
        <v>50</v>
      </c>
      <c r="F29" s="77"/>
      <c r="G29" s="30">
        <f t="shared" si="3"/>
        <v>0</v>
      </c>
      <c r="H29" s="35"/>
    </row>
    <row r="30" spans="2:8" x14ac:dyDescent="0.3">
      <c r="B30" s="114" t="s">
        <v>261</v>
      </c>
      <c r="C30" s="26" t="s">
        <v>174</v>
      </c>
      <c r="D30" s="27" t="s">
        <v>65</v>
      </c>
      <c r="E30" s="27">
        <v>50</v>
      </c>
      <c r="F30" s="77"/>
      <c r="G30" s="30">
        <f t="shared" si="3"/>
        <v>0</v>
      </c>
      <c r="H30" s="35"/>
    </row>
    <row r="31" spans="2:8" x14ac:dyDescent="0.3">
      <c r="B31" s="231">
        <v>3.5</v>
      </c>
      <c r="C31" s="210" t="s">
        <v>587</v>
      </c>
      <c r="D31" s="206"/>
      <c r="E31" s="206"/>
      <c r="F31" s="233"/>
      <c r="G31" s="208"/>
      <c r="H31" s="35"/>
    </row>
    <row r="32" spans="2:8" x14ac:dyDescent="0.3">
      <c r="B32" s="114" t="s">
        <v>129</v>
      </c>
      <c r="C32" s="26" t="s">
        <v>604</v>
      </c>
      <c r="D32" s="27" t="s">
        <v>65</v>
      </c>
      <c r="E32" s="27">
        <v>100</v>
      </c>
      <c r="F32" s="78"/>
      <c r="G32" s="30">
        <f t="shared" si="3"/>
        <v>0</v>
      </c>
      <c r="H32" s="35"/>
    </row>
    <row r="33" spans="2:8" x14ac:dyDescent="0.3">
      <c r="B33" s="114" t="s">
        <v>127</v>
      </c>
      <c r="C33" s="26" t="s">
        <v>605</v>
      </c>
      <c r="D33" s="27" t="s">
        <v>65</v>
      </c>
      <c r="E33" s="27">
        <v>100</v>
      </c>
      <c r="F33" s="78"/>
      <c r="G33" s="30">
        <f t="shared" ref="G33" si="4">F33*E33</f>
        <v>0</v>
      </c>
      <c r="H33" s="35"/>
    </row>
    <row r="34" spans="2:8" x14ac:dyDescent="0.3">
      <c r="B34" s="114" t="s">
        <v>176</v>
      </c>
      <c r="C34" s="26" t="s">
        <v>150</v>
      </c>
      <c r="D34" s="27" t="s">
        <v>65</v>
      </c>
      <c r="E34" s="27">
        <v>200</v>
      </c>
      <c r="F34" s="78"/>
      <c r="G34" s="30">
        <f t="shared" si="3"/>
        <v>0</v>
      </c>
      <c r="H34" s="35"/>
    </row>
    <row r="35" spans="2:8" x14ac:dyDescent="0.3">
      <c r="B35" s="114" t="s">
        <v>177</v>
      </c>
      <c r="C35" s="26" t="s">
        <v>151</v>
      </c>
      <c r="D35" s="27" t="s">
        <v>98</v>
      </c>
      <c r="E35" s="27">
        <v>100</v>
      </c>
      <c r="F35" s="78"/>
      <c r="G35" s="30">
        <f t="shared" si="3"/>
        <v>0</v>
      </c>
      <c r="H35" s="35"/>
    </row>
    <row r="36" spans="2:8" x14ac:dyDescent="0.3">
      <c r="B36" s="114" t="s">
        <v>178</v>
      </c>
      <c r="C36" s="26" t="s">
        <v>152</v>
      </c>
      <c r="D36" s="27" t="s">
        <v>98</v>
      </c>
      <c r="E36" s="27">
        <v>25</v>
      </c>
      <c r="F36" s="78"/>
      <c r="G36" s="30">
        <f t="shared" si="3"/>
        <v>0</v>
      </c>
      <c r="H36" s="35"/>
    </row>
    <row r="37" spans="2:8" x14ac:dyDescent="0.3">
      <c r="B37" s="114" t="s">
        <v>179</v>
      </c>
      <c r="C37" s="26" t="s">
        <v>153</v>
      </c>
      <c r="D37" s="27" t="s">
        <v>148</v>
      </c>
      <c r="E37" s="27">
        <v>50</v>
      </c>
      <c r="F37" s="78"/>
      <c r="G37" s="30">
        <f t="shared" si="3"/>
        <v>0</v>
      </c>
      <c r="H37" s="35"/>
    </row>
    <row r="38" spans="2:8" x14ac:dyDescent="0.3">
      <c r="B38" s="114" t="s">
        <v>180</v>
      </c>
      <c r="C38" s="26" t="s">
        <v>154</v>
      </c>
      <c r="D38" s="27" t="s">
        <v>556</v>
      </c>
      <c r="E38" s="27">
        <v>450</v>
      </c>
      <c r="F38" s="78"/>
      <c r="G38" s="30">
        <f t="shared" si="3"/>
        <v>0</v>
      </c>
      <c r="H38" s="35"/>
    </row>
    <row r="39" spans="2:8" x14ac:dyDescent="0.3">
      <c r="B39" s="114" t="s">
        <v>181</v>
      </c>
      <c r="C39" s="26" t="s">
        <v>155</v>
      </c>
      <c r="D39" s="27" t="s">
        <v>148</v>
      </c>
      <c r="E39" s="27">
        <v>25</v>
      </c>
      <c r="F39" s="78"/>
      <c r="G39" s="30">
        <f t="shared" si="3"/>
        <v>0</v>
      </c>
      <c r="H39" s="35"/>
    </row>
    <row r="40" spans="2:8" x14ac:dyDescent="0.3">
      <c r="B40" s="114" t="s">
        <v>182</v>
      </c>
      <c r="C40" s="26" t="s">
        <v>156</v>
      </c>
      <c r="D40" s="27" t="s">
        <v>148</v>
      </c>
      <c r="E40" s="27">
        <v>10</v>
      </c>
      <c r="F40" s="78"/>
      <c r="G40" s="30">
        <f t="shared" si="3"/>
        <v>0</v>
      </c>
      <c r="H40" s="35"/>
    </row>
    <row r="41" spans="2:8" s="13" customFormat="1" x14ac:dyDescent="0.3">
      <c r="B41" s="114" t="s">
        <v>183</v>
      </c>
      <c r="C41" s="142" t="s">
        <v>157</v>
      </c>
      <c r="D41" s="27" t="s">
        <v>148</v>
      </c>
      <c r="E41" s="27">
        <v>10</v>
      </c>
      <c r="F41" s="78"/>
      <c r="G41" s="30">
        <f t="shared" si="3"/>
        <v>0</v>
      </c>
      <c r="H41" s="35"/>
    </row>
    <row r="42" spans="2:8" x14ac:dyDescent="0.3">
      <c r="B42" s="114" t="s">
        <v>470</v>
      </c>
      <c r="C42" s="26" t="s">
        <v>158</v>
      </c>
      <c r="D42" s="27" t="s">
        <v>148</v>
      </c>
      <c r="E42" s="27">
        <v>10</v>
      </c>
      <c r="F42" s="78"/>
      <c r="G42" s="30">
        <f t="shared" si="3"/>
        <v>0</v>
      </c>
      <c r="H42" s="35"/>
    </row>
    <row r="43" spans="2:8" x14ac:dyDescent="0.3">
      <c r="B43" s="114" t="s">
        <v>563</v>
      </c>
      <c r="C43" s="26" t="s">
        <v>471</v>
      </c>
      <c r="D43" s="27" t="s">
        <v>65</v>
      </c>
      <c r="E43" s="27">
        <v>25</v>
      </c>
      <c r="F43" s="78"/>
      <c r="G43" s="37">
        <f t="shared" si="3"/>
        <v>0</v>
      </c>
      <c r="H43" s="35"/>
    </row>
    <row r="44" spans="2:8" x14ac:dyDescent="0.3">
      <c r="B44" s="114" t="s">
        <v>565</v>
      </c>
      <c r="C44" s="26" t="s">
        <v>564</v>
      </c>
      <c r="D44" s="27" t="s">
        <v>65</v>
      </c>
      <c r="E44" s="27">
        <v>25</v>
      </c>
      <c r="F44" s="78"/>
      <c r="G44" s="37">
        <f t="shared" si="3"/>
        <v>0</v>
      </c>
      <c r="H44" s="35"/>
    </row>
    <row r="45" spans="2:8" x14ac:dyDescent="0.3">
      <c r="B45" s="114" t="s">
        <v>1310</v>
      </c>
      <c r="C45" s="26" t="s">
        <v>1361</v>
      </c>
      <c r="D45" s="27" t="s">
        <v>148</v>
      </c>
      <c r="E45" s="27">
        <v>30</v>
      </c>
      <c r="F45" s="78"/>
      <c r="G45" s="30">
        <f t="shared" ref="G45" si="5">F45*E45</f>
        <v>0</v>
      </c>
      <c r="H45" s="35"/>
    </row>
    <row r="46" spans="2:8" x14ac:dyDescent="0.3">
      <c r="B46" s="114" t="s">
        <v>1360</v>
      </c>
      <c r="C46" s="26" t="s">
        <v>566</v>
      </c>
      <c r="D46" s="27" t="s">
        <v>65</v>
      </c>
      <c r="E46" s="27">
        <v>25</v>
      </c>
      <c r="F46" s="78"/>
      <c r="G46" s="37">
        <f t="shared" si="3"/>
        <v>0</v>
      </c>
      <c r="H46" s="35"/>
    </row>
    <row r="47" spans="2:8" x14ac:dyDescent="0.3">
      <c r="B47" s="231">
        <v>3.6</v>
      </c>
      <c r="C47" s="210" t="s">
        <v>320</v>
      </c>
      <c r="D47" s="206"/>
      <c r="E47" s="206"/>
      <c r="F47" s="233"/>
      <c r="G47" s="208"/>
      <c r="H47" s="31"/>
    </row>
    <row r="48" spans="2:8" x14ac:dyDescent="0.3">
      <c r="B48" s="109" t="s">
        <v>262</v>
      </c>
      <c r="C48" s="53" t="s">
        <v>472</v>
      </c>
      <c r="D48" s="11" t="s">
        <v>148</v>
      </c>
      <c r="E48" s="11">
        <v>150</v>
      </c>
      <c r="F48" s="62"/>
      <c r="G48" s="30">
        <f t="shared" ref="G48:G51" si="6">F48*E48</f>
        <v>0</v>
      </c>
      <c r="H48" s="31"/>
    </row>
    <row r="49" spans="2:8" x14ac:dyDescent="0.3">
      <c r="B49" s="109" t="s">
        <v>263</v>
      </c>
      <c r="C49" s="53" t="s">
        <v>473</v>
      </c>
      <c r="D49" s="11" t="s">
        <v>148</v>
      </c>
      <c r="E49" s="11">
        <v>30</v>
      </c>
      <c r="F49" s="62"/>
      <c r="G49" s="30">
        <f t="shared" si="6"/>
        <v>0</v>
      </c>
      <c r="H49" s="31"/>
    </row>
    <row r="50" spans="2:8" x14ac:dyDescent="0.3">
      <c r="B50" s="109" t="s">
        <v>264</v>
      </c>
      <c r="C50" s="53" t="s">
        <v>474</v>
      </c>
      <c r="D50" s="11" t="s">
        <v>148</v>
      </c>
      <c r="E50" s="11">
        <v>30</v>
      </c>
      <c r="F50" s="62"/>
      <c r="G50" s="30">
        <f t="shared" si="6"/>
        <v>0</v>
      </c>
      <c r="H50" s="31"/>
    </row>
    <row r="51" spans="2:8" x14ac:dyDescent="0.3">
      <c r="B51" s="109" t="s">
        <v>265</v>
      </c>
      <c r="C51" s="28" t="s">
        <v>160</v>
      </c>
      <c r="D51" s="27" t="s">
        <v>148</v>
      </c>
      <c r="E51" s="27">
        <v>25</v>
      </c>
      <c r="F51" s="62"/>
      <c r="G51" s="30">
        <f t="shared" si="6"/>
        <v>0</v>
      </c>
      <c r="H51" s="31"/>
    </row>
    <row r="52" spans="2:8" x14ac:dyDescent="0.3">
      <c r="B52" s="109" t="s">
        <v>321</v>
      </c>
      <c r="C52" s="3" t="s">
        <v>475</v>
      </c>
      <c r="D52" s="11" t="s">
        <v>148</v>
      </c>
      <c r="E52" s="11">
        <v>50</v>
      </c>
      <c r="F52" s="62"/>
      <c r="G52" s="30">
        <f t="shared" ref="G52:G56" si="7">F52*E52</f>
        <v>0</v>
      </c>
      <c r="H52" s="31"/>
    </row>
    <row r="53" spans="2:8" x14ac:dyDescent="0.3">
      <c r="B53" s="109" t="s">
        <v>322</v>
      </c>
      <c r="C53" s="3" t="s">
        <v>476</v>
      </c>
      <c r="D53" s="11" t="s">
        <v>148</v>
      </c>
      <c r="E53" s="11">
        <v>50</v>
      </c>
      <c r="F53" s="62"/>
      <c r="G53" s="30">
        <f t="shared" si="7"/>
        <v>0</v>
      </c>
      <c r="H53" s="31"/>
    </row>
    <row r="54" spans="2:8" x14ac:dyDescent="0.3">
      <c r="B54" s="109" t="s">
        <v>323</v>
      </c>
      <c r="C54" s="3" t="s">
        <v>477</v>
      </c>
      <c r="D54" s="11" t="s">
        <v>148</v>
      </c>
      <c r="E54" s="11">
        <v>50</v>
      </c>
      <c r="F54" s="62"/>
      <c r="G54" s="30">
        <f t="shared" si="7"/>
        <v>0</v>
      </c>
      <c r="H54" s="31"/>
    </row>
    <row r="55" spans="2:8" x14ac:dyDescent="0.3">
      <c r="B55" s="109" t="s">
        <v>324</v>
      </c>
      <c r="C55" s="3" t="s">
        <v>478</v>
      </c>
      <c r="D55" s="11" t="s">
        <v>148</v>
      </c>
      <c r="E55" s="11">
        <v>50</v>
      </c>
      <c r="F55" s="62"/>
      <c r="G55" s="30">
        <f t="shared" si="7"/>
        <v>0</v>
      </c>
      <c r="H55" s="31"/>
    </row>
    <row r="56" spans="2:8" x14ac:dyDescent="0.3">
      <c r="B56" s="109" t="s">
        <v>325</v>
      </c>
      <c r="C56" s="3" t="s">
        <v>55</v>
      </c>
      <c r="D56" s="11" t="s">
        <v>148</v>
      </c>
      <c r="E56" s="11">
        <v>250</v>
      </c>
      <c r="F56" s="62"/>
      <c r="G56" s="30">
        <f t="shared" si="7"/>
        <v>0</v>
      </c>
      <c r="H56" s="31"/>
    </row>
    <row r="57" spans="2:8" x14ac:dyDescent="0.3">
      <c r="B57" s="231">
        <v>3.7</v>
      </c>
      <c r="C57" s="210" t="s">
        <v>318</v>
      </c>
      <c r="D57" s="206"/>
      <c r="E57" s="206"/>
      <c r="F57" s="233"/>
      <c r="G57" s="208"/>
      <c r="H57" s="31"/>
    </row>
    <row r="58" spans="2:8" x14ac:dyDescent="0.3">
      <c r="B58" s="109" t="s">
        <v>266</v>
      </c>
      <c r="C58" s="3" t="s">
        <v>318</v>
      </c>
      <c r="D58" s="11" t="s">
        <v>148</v>
      </c>
      <c r="E58" s="11">
        <v>80</v>
      </c>
      <c r="F58" s="62"/>
      <c r="G58" s="30">
        <f t="shared" ref="G58:G63" si="8">F58*E58</f>
        <v>0</v>
      </c>
      <c r="H58" s="31"/>
    </row>
    <row r="59" spans="2:8" x14ac:dyDescent="0.3">
      <c r="B59" s="109" t="s">
        <v>267</v>
      </c>
      <c r="C59" s="3" t="s">
        <v>54</v>
      </c>
      <c r="D59" s="11" t="s">
        <v>148</v>
      </c>
      <c r="E59" s="11">
        <v>10</v>
      </c>
      <c r="F59" s="62"/>
      <c r="G59" s="30">
        <f t="shared" si="8"/>
        <v>0</v>
      </c>
      <c r="H59" s="31"/>
    </row>
    <row r="60" spans="2:8" x14ac:dyDescent="0.3">
      <c r="B60" s="109" t="s">
        <v>268</v>
      </c>
      <c r="C60" s="28" t="s">
        <v>159</v>
      </c>
      <c r="D60" s="27" t="s">
        <v>148</v>
      </c>
      <c r="E60" s="27">
        <v>50</v>
      </c>
      <c r="F60" s="62"/>
      <c r="G60" s="30">
        <f t="shared" si="8"/>
        <v>0</v>
      </c>
      <c r="H60" s="31"/>
    </row>
    <row r="61" spans="2:8" x14ac:dyDescent="0.3">
      <c r="B61" s="109" t="s">
        <v>275</v>
      </c>
      <c r="C61" s="28" t="s">
        <v>163</v>
      </c>
      <c r="D61" s="27" t="s">
        <v>148</v>
      </c>
      <c r="E61" s="27">
        <v>20</v>
      </c>
      <c r="F61" s="62"/>
      <c r="G61" s="30">
        <f t="shared" si="8"/>
        <v>0</v>
      </c>
      <c r="H61" s="31"/>
    </row>
    <row r="62" spans="2:8" x14ac:dyDescent="0.3">
      <c r="B62" s="109" t="s">
        <v>276</v>
      </c>
      <c r="C62" s="28" t="s">
        <v>164</v>
      </c>
      <c r="D62" s="27" t="s">
        <v>148</v>
      </c>
      <c r="E62" s="27">
        <v>20</v>
      </c>
      <c r="F62" s="62"/>
      <c r="G62" s="30">
        <f t="shared" si="8"/>
        <v>0</v>
      </c>
      <c r="H62" s="31"/>
    </row>
    <row r="63" spans="2:8" x14ac:dyDescent="0.3">
      <c r="B63" s="109" t="s">
        <v>326</v>
      </c>
      <c r="C63" s="28" t="s">
        <v>162</v>
      </c>
      <c r="D63" s="27" t="s">
        <v>148</v>
      </c>
      <c r="E63" s="27">
        <v>20</v>
      </c>
      <c r="F63" s="62"/>
      <c r="G63" s="30">
        <f t="shared" si="8"/>
        <v>0</v>
      </c>
      <c r="H63" s="31"/>
    </row>
    <row r="64" spans="2:8" x14ac:dyDescent="0.3">
      <c r="B64" s="109" t="s">
        <v>327</v>
      </c>
      <c r="C64" s="28" t="s">
        <v>1371</v>
      </c>
      <c r="D64" s="27" t="s">
        <v>148</v>
      </c>
      <c r="E64" s="27">
        <v>20</v>
      </c>
      <c r="F64" s="62"/>
      <c r="G64" s="30">
        <f t="shared" ref="G64" si="9">F64*E64</f>
        <v>0</v>
      </c>
      <c r="H64" s="31"/>
    </row>
    <row r="65" spans="2:8" x14ac:dyDescent="0.3">
      <c r="B65" s="116" t="s">
        <v>328</v>
      </c>
      <c r="C65" s="3" t="s">
        <v>1365</v>
      </c>
      <c r="D65" s="11" t="s">
        <v>148</v>
      </c>
      <c r="E65" s="11">
        <v>20</v>
      </c>
      <c r="F65" s="62"/>
      <c r="G65" s="30">
        <f>F65*E65</f>
        <v>0</v>
      </c>
      <c r="H65" s="31"/>
    </row>
    <row r="66" spans="2:8" x14ac:dyDescent="0.3">
      <c r="B66" s="116" t="s">
        <v>479</v>
      </c>
      <c r="C66" s="3" t="s">
        <v>1367</v>
      </c>
      <c r="D66" s="11" t="s">
        <v>148</v>
      </c>
      <c r="E66" s="11">
        <v>20</v>
      </c>
      <c r="F66" s="62"/>
      <c r="G66" s="30">
        <f>F66*E66</f>
        <v>0</v>
      </c>
      <c r="H66" s="31"/>
    </row>
    <row r="67" spans="2:8" x14ac:dyDescent="0.3">
      <c r="B67" s="116" t="s">
        <v>1042</v>
      </c>
      <c r="C67" s="3" t="s">
        <v>52</v>
      </c>
      <c r="D67" s="11" t="s">
        <v>148</v>
      </c>
      <c r="E67" s="11">
        <v>75</v>
      </c>
      <c r="F67" s="62"/>
      <c r="G67" s="30">
        <f>F67*E67</f>
        <v>0</v>
      </c>
      <c r="H67" s="31"/>
    </row>
    <row r="68" spans="2:8" x14ac:dyDescent="0.3">
      <c r="B68" s="116" t="s">
        <v>1043</v>
      </c>
      <c r="C68" s="3" t="s">
        <v>319</v>
      </c>
      <c r="D68" s="11" t="s">
        <v>148</v>
      </c>
      <c r="E68" s="11">
        <v>75</v>
      </c>
      <c r="F68" s="62"/>
      <c r="G68" s="30">
        <f>F68*E68</f>
        <v>0</v>
      </c>
      <c r="H68" s="31"/>
    </row>
    <row r="69" spans="2:8" x14ac:dyDescent="0.3">
      <c r="B69" s="116" t="s">
        <v>1364</v>
      </c>
      <c r="C69" s="28" t="s">
        <v>480</v>
      </c>
      <c r="D69" s="11" t="s">
        <v>148</v>
      </c>
      <c r="E69" s="11">
        <v>10</v>
      </c>
      <c r="F69" s="75"/>
      <c r="G69" s="30">
        <f t="shared" ref="G69:G71" si="10">F69*E69</f>
        <v>0</v>
      </c>
      <c r="H69" s="31"/>
    </row>
    <row r="70" spans="2:8" x14ac:dyDescent="0.3">
      <c r="B70" s="116" t="s">
        <v>1366</v>
      </c>
      <c r="C70" s="26" t="s">
        <v>931</v>
      </c>
      <c r="D70" s="11" t="s">
        <v>148</v>
      </c>
      <c r="E70" s="11">
        <v>10</v>
      </c>
      <c r="F70" s="75"/>
      <c r="G70" s="30">
        <f t="shared" si="10"/>
        <v>0</v>
      </c>
      <c r="H70" s="31"/>
    </row>
    <row r="71" spans="2:8" x14ac:dyDescent="0.3">
      <c r="B71" s="116" t="s">
        <v>1370</v>
      </c>
      <c r="C71" s="26" t="s">
        <v>932</v>
      </c>
      <c r="D71" s="11" t="s">
        <v>148</v>
      </c>
      <c r="E71" s="11">
        <v>10</v>
      </c>
      <c r="F71" s="75"/>
      <c r="G71" s="30">
        <f t="shared" si="10"/>
        <v>0</v>
      </c>
      <c r="H71" s="31"/>
    </row>
    <row r="72" spans="2:8" x14ac:dyDescent="0.3">
      <c r="B72" s="231">
        <v>3.8</v>
      </c>
      <c r="C72" s="210" t="s">
        <v>53</v>
      </c>
      <c r="D72" s="206"/>
      <c r="E72" s="206"/>
      <c r="F72" s="233"/>
      <c r="G72" s="208"/>
      <c r="H72" s="31"/>
    </row>
    <row r="73" spans="2:8" ht="13.5" customHeight="1" x14ac:dyDescent="0.3">
      <c r="B73" s="109" t="s">
        <v>269</v>
      </c>
      <c r="C73" s="28" t="s">
        <v>144</v>
      </c>
      <c r="D73" s="27" t="s">
        <v>148</v>
      </c>
      <c r="E73" s="27">
        <v>100</v>
      </c>
      <c r="F73" s="62"/>
      <c r="G73" s="30">
        <f t="shared" ref="G73:G80" si="11">F73*E73</f>
        <v>0</v>
      </c>
      <c r="H73" s="31"/>
    </row>
    <row r="74" spans="2:8" ht="13.5" customHeight="1" x14ac:dyDescent="0.3">
      <c r="B74" s="109" t="s">
        <v>270</v>
      </c>
      <c r="C74" s="28" t="s">
        <v>1047</v>
      </c>
      <c r="D74" s="27" t="s">
        <v>148</v>
      </c>
      <c r="E74" s="27">
        <v>10</v>
      </c>
      <c r="F74" s="62"/>
      <c r="G74" s="30">
        <f t="shared" si="11"/>
        <v>0</v>
      </c>
      <c r="H74" s="31"/>
    </row>
    <row r="75" spans="2:8" x14ac:dyDescent="0.3">
      <c r="B75" s="109" t="s">
        <v>271</v>
      </c>
      <c r="C75" s="28" t="s">
        <v>314</v>
      </c>
      <c r="D75" s="27" t="s">
        <v>65</v>
      </c>
      <c r="E75" s="27">
        <v>50</v>
      </c>
      <c r="F75" s="62"/>
      <c r="G75" s="30">
        <f t="shared" si="11"/>
        <v>0</v>
      </c>
      <c r="H75" s="31"/>
    </row>
    <row r="76" spans="2:8" x14ac:dyDescent="0.3">
      <c r="B76" s="109" t="s">
        <v>316</v>
      </c>
      <c r="C76" s="28" t="s">
        <v>315</v>
      </c>
      <c r="D76" s="27" t="s">
        <v>98</v>
      </c>
      <c r="E76" s="27">
        <v>150</v>
      </c>
      <c r="F76" s="62"/>
      <c r="G76" s="30">
        <f t="shared" si="11"/>
        <v>0</v>
      </c>
      <c r="H76" s="31"/>
    </row>
    <row r="77" spans="2:8" x14ac:dyDescent="0.3">
      <c r="B77" s="109" t="s">
        <v>317</v>
      </c>
      <c r="C77" s="28" t="s">
        <v>330</v>
      </c>
      <c r="D77" s="27" t="s">
        <v>148</v>
      </c>
      <c r="E77" s="27">
        <v>20</v>
      </c>
      <c r="F77" s="62"/>
      <c r="G77" s="30">
        <f t="shared" si="11"/>
        <v>0</v>
      </c>
      <c r="H77" s="31"/>
    </row>
    <row r="78" spans="2:8" x14ac:dyDescent="0.3">
      <c r="B78" s="109" t="s">
        <v>1045</v>
      </c>
      <c r="C78" s="28" t="s">
        <v>332</v>
      </c>
      <c r="D78" s="27" t="s">
        <v>148</v>
      </c>
      <c r="E78" s="27">
        <v>20</v>
      </c>
      <c r="F78" s="62"/>
      <c r="G78" s="30">
        <f t="shared" ref="G78:G79" si="12">F78*E78</f>
        <v>0</v>
      </c>
      <c r="H78" s="31"/>
    </row>
    <row r="79" spans="2:8" x14ac:dyDescent="0.3">
      <c r="B79" s="109" t="s">
        <v>1046</v>
      </c>
      <c r="C79" s="28" t="s">
        <v>331</v>
      </c>
      <c r="D79" s="27" t="s">
        <v>98</v>
      </c>
      <c r="E79" s="27">
        <v>50</v>
      </c>
      <c r="F79" s="62"/>
      <c r="G79" s="30">
        <f t="shared" si="12"/>
        <v>0</v>
      </c>
      <c r="H79" s="31"/>
    </row>
    <row r="80" spans="2:8" x14ac:dyDescent="0.3">
      <c r="B80" s="109" t="s">
        <v>1362</v>
      </c>
      <c r="C80" s="28" t="s">
        <v>1363</v>
      </c>
      <c r="D80" s="27" t="s">
        <v>98</v>
      </c>
      <c r="E80" s="27">
        <v>50</v>
      </c>
      <c r="F80" s="62"/>
      <c r="G80" s="30">
        <f t="shared" si="11"/>
        <v>0</v>
      </c>
      <c r="H80" s="31"/>
    </row>
    <row r="81" spans="2:8" x14ac:dyDescent="0.3">
      <c r="B81" s="350" t="s">
        <v>172</v>
      </c>
      <c r="C81" s="351"/>
      <c r="D81" s="351"/>
      <c r="E81" s="351"/>
      <c r="F81" s="352"/>
      <c r="G81" s="39">
        <f>SUM(G15:G80)</f>
        <v>0</v>
      </c>
      <c r="H81" s="34"/>
    </row>
    <row r="82" spans="2:8" x14ac:dyDescent="0.3">
      <c r="D82" s="70"/>
      <c r="E82" s="70"/>
      <c r="F82" s="79"/>
      <c r="G82" s="40"/>
      <c r="H82" s="34"/>
    </row>
    <row r="83" spans="2:8" x14ac:dyDescent="0.3">
      <c r="D83" s="70"/>
      <c r="E83" s="70"/>
      <c r="F83" s="79"/>
      <c r="G83" s="40"/>
      <c r="H83" s="34"/>
    </row>
    <row r="84" spans="2:8" ht="18" x14ac:dyDescent="0.3">
      <c r="B84" s="112" t="s">
        <v>26</v>
      </c>
      <c r="D84" s="70"/>
      <c r="E84" s="70"/>
      <c r="F84" s="79"/>
      <c r="G84" s="40"/>
      <c r="H84" s="34"/>
    </row>
    <row r="85" spans="2:8" ht="30" customHeight="1" x14ac:dyDescent="0.3">
      <c r="D85" s="70"/>
      <c r="E85" s="70"/>
      <c r="F85" s="79"/>
      <c r="G85" s="40"/>
      <c r="H85" s="34"/>
    </row>
    <row r="86" spans="2:8" ht="28.8" x14ac:dyDescent="0.3">
      <c r="B86" s="17" t="s">
        <v>0</v>
      </c>
      <c r="C86" s="17" t="s">
        <v>1</v>
      </c>
      <c r="D86" s="18" t="s">
        <v>42</v>
      </c>
      <c r="E86" s="18" t="s">
        <v>2</v>
      </c>
      <c r="F86" s="18" t="s">
        <v>44</v>
      </c>
      <c r="G86" s="18" t="s">
        <v>45</v>
      </c>
      <c r="H86" s="41"/>
    </row>
    <row r="87" spans="2:8" x14ac:dyDescent="0.3">
      <c r="B87" s="4" t="s">
        <v>37</v>
      </c>
      <c r="C87" s="2" t="s">
        <v>468</v>
      </c>
      <c r="D87" s="14"/>
      <c r="E87" s="15"/>
      <c r="F87" s="15"/>
      <c r="G87" s="21"/>
      <c r="H87" s="42"/>
    </row>
    <row r="88" spans="2:8" x14ac:dyDescent="0.3">
      <c r="B88" s="110"/>
      <c r="C88" s="68" t="s">
        <v>469</v>
      </c>
      <c r="D88" s="14"/>
      <c r="E88" s="145"/>
      <c r="F88" s="145"/>
      <c r="G88" s="23"/>
      <c r="H88" s="35"/>
    </row>
    <row r="89" spans="2:8" x14ac:dyDescent="0.3">
      <c r="B89" s="9" t="s">
        <v>38</v>
      </c>
      <c r="C89" s="3" t="s">
        <v>27</v>
      </c>
      <c r="D89" s="11" t="s">
        <v>43</v>
      </c>
      <c r="E89" s="11">
        <v>50</v>
      </c>
      <c r="F89" s="32"/>
      <c r="G89" s="32">
        <f t="shared" ref="G89:G92" si="13">F89*E89</f>
        <v>0</v>
      </c>
      <c r="H89" s="35"/>
    </row>
    <row r="90" spans="2:8" x14ac:dyDescent="0.3">
      <c r="B90" s="9" t="s">
        <v>39</v>
      </c>
      <c r="C90" s="3" t="s">
        <v>30</v>
      </c>
      <c r="D90" s="11" t="s">
        <v>43</v>
      </c>
      <c r="E90" s="11">
        <v>20</v>
      </c>
      <c r="F90" s="32"/>
      <c r="G90" s="32">
        <f t="shared" si="13"/>
        <v>0</v>
      </c>
      <c r="H90" s="35"/>
    </row>
    <row r="91" spans="2:8" x14ac:dyDescent="0.3">
      <c r="B91" s="9" t="s">
        <v>40</v>
      </c>
      <c r="C91" s="3" t="s">
        <v>28</v>
      </c>
      <c r="D91" s="11" t="s">
        <v>43</v>
      </c>
      <c r="E91" s="11">
        <v>20</v>
      </c>
      <c r="F91" s="32"/>
      <c r="G91" s="32">
        <f t="shared" si="13"/>
        <v>0</v>
      </c>
      <c r="H91" s="35"/>
    </row>
    <row r="92" spans="2:8" x14ac:dyDescent="0.3">
      <c r="B92" s="10" t="s">
        <v>41</v>
      </c>
      <c r="C92" s="5" t="s">
        <v>29</v>
      </c>
      <c r="D92" s="16" t="s">
        <v>43</v>
      </c>
      <c r="E92" s="16">
        <v>10</v>
      </c>
      <c r="F92" s="32"/>
      <c r="G92" s="32">
        <f t="shared" si="13"/>
        <v>0</v>
      </c>
      <c r="H92" s="34"/>
    </row>
    <row r="93" spans="2:8" x14ac:dyDescent="0.3">
      <c r="B93" s="350" t="s">
        <v>172</v>
      </c>
      <c r="C93" s="351"/>
      <c r="D93" s="351"/>
      <c r="E93" s="351"/>
      <c r="F93" s="352"/>
      <c r="G93" s="59">
        <f>SUM(G89:G92)</f>
        <v>0</v>
      </c>
      <c r="H93" s="43"/>
    </row>
    <row r="94" spans="2:8" x14ac:dyDescent="0.3">
      <c r="F94" s="80"/>
      <c r="G94" s="31"/>
      <c r="H94" s="43"/>
    </row>
    <row r="95" spans="2:8" x14ac:dyDescent="0.3">
      <c r="F95" s="81" t="s">
        <v>46</v>
      </c>
      <c r="G95" s="44">
        <f>G93+G81</f>
        <v>0</v>
      </c>
      <c r="H95" s="45"/>
    </row>
    <row r="96" spans="2:8" ht="30" customHeight="1" x14ac:dyDescent="0.3">
      <c r="F96" s="80"/>
      <c r="G96" s="31"/>
      <c r="H96" s="43"/>
    </row>
  </sheetData>
  <mergeCells count="5">
    <mergeCell ref="B93:F93"/>
    <mergeCell ref="B4:C4"/>
    <mergeCell ref="B2:G2"/>
    <mergeCell ref="F8:G10"/>
    <mergeCell ref="B81:F81"/>
  </mergeCells>
  <phoneticPr fontId="20" type="noConversion"/>
  <pageMargins left="0.70866141732283472" right="0.70866141732283472" top="0.74803149606299213" bottom="0.74803149606299213" header="0.31496062992125984" footer="0.31496062992125984"/>
  <pageSetup paperSize="9" scale="59" fitToHeight="0" orientation="portrait" r:id="rId1"/>
  <rowBreaks count="1" manualBreakCount="1">
    <brk id="71" min="1"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B2:H79"/>
  <sheetViews>
    <sheetView showGridLines="0" topLeftCell="A65" zoomScale="85" zoomScaleNormal="85" workbookViewId="0">
      <selection activeCell="F73" sqref="F73:F76"/>
    </sheetView>
  </sheetViews>
  <sheetFormatPr baseColWidth="10" defaultRowHeight="14.4" x14ac:dyDescent="0.3"/>
  <cols>
    <col min="3" max="3" width="82.6640625" customWidth="1"/>
    <col min="4" max="4" width="9.33203125" customWidth="1"/>
    <col min="7" max="7" width="14" style="58" customWidth="1"/>
  </cols>
  <sheetData>
    <row r="2" spans="2:8" ht="59.25" customHeight="1" x14ac:dyDescent="0.35">
      <c r="B2" s="339" t="s">
        <v>619</v>
      </c>
      <c r="C2" s="340"/>
      <c r="D2" s="340"/>
      <c r="E2" s="340"/>
      <c r="F2" s="340"/>
      <c r="G2" s="341"/>
    </row>
    <row r="4" spans="2:8" x14ac:dyDescent="0.3">
      <c r="B4" s="348" t="s">
        <v>31</v>
      </c>
      <c r="C4" s="348"/>
      <c r="D4" s="7"/>
    </row>
    <row r="5" spans="2:8" x14ac:dyDescent="0.3">
      <c r="B5" s="7"/>
      <c r="C5" s="8" t="s">
        <v>32</v>
      </c>
      <c r="D5" s="8"/>
    </row>
    <row r="6" spans="2:8" x14ac:dyDescent="0.3">
      <c r="B6" s="7"/>
      <c r="C6" s="8" t="s">
        <v>33</v>
      </c>
      <c r="D6" s="8"/>
    </row>
    <row r="7" spans="2:8" ht="15" thickBot="1" x14ac:dyDescent="0.35">
      <c r="B7" s="7"/>
      <c r="C7" s="8" t="s">
        <v>34</v>
      </c>
      <c r="D7" s="8"/>
    </row>
    <row r="8" spans="2:8" ht="25.5" customHeight="1" x14ac:dyDescent="0.3">
      <c r="B8" s="7"/>
      <c r="C8" s="8" t="s">
        <v>222</v>
      </c>
      <c r="D8" s="8"/>
      <c r="F8" s="342" t="s">
        <v>606</v>
      </c>
      <c r="G8" s="343"/>
    </row>
    <row r="9" spans="2:8" ht="15" customHeight="1" x14ac:dyDescent="0.3">
      <c r="B9" s="7"/>
      <c r="C9" s="8" t="s">
        <v>36</v>
      </c>
      <c r="D9" s="8"/>
      <c r="F9" s="344"/>
      <c r="G9" s="345"/>
    </row>
    <row r="10" spans="2:8" ht="18.600000000000001" thickBot="1" x14ac:dyDescent="0.4">
      <c r="B10" s="1"/>
      <c r="C10" s="1"/>
      <c r="D10" s="1"/>
      <c r="F10" s="346"/>
      <c r="G10" s="347"/>
    </row>
    <row r="12" spans="2:8" ht="28.8" x14ac:dyDescent="0.3">
      <c r="B12" s="17" t="s">
        <v>0</v>
      </c>
      <c r="C12" s="17" t="s">
        <v>1</v>
      </c>
      <c r="D12" s="18" t="s">
        <v>42</v>
      </c>
      <c r="E12" s="18" t="s">
        <v>2</v>
      </c>
      <c r="F12" s="18" t="s">
        <v>44</v>
      </c>
      <c r="G12" s="18" t="s">
        <v>45</v>
      </c>
    </row>
    <row r="13" spans="2:8" ht="63" customHeight="1" x14ac:dyDescent="0.3">
      <c r="B13" s="122"/>
      <c r="C13" s="129" t="s">
        <v>333</v>
      </c>
      <c r="D13" s="64"/>
      <c r="E13" s="64"/>
      <c r="F13" s="118"/>
      <c r="G13" s="119"/>
      <c r="H13" s="31"/>
    </row>
    <row r="14" spans="2:8" x14ac:dyDescent="0.3">
      <c r="B14" s="203" t="s">
        <v>90</v>
      </c>
      <c r="C14" s="203" t="s">
        <v>89</v>
      </c>
      <c r="D14" s="211"/>
      <c r="E14" s="211"/>
      <c r="F14" s="211"/>
      <c r="G14" s="206"/>
    </row>
    <row r="15" spans="2:8" x14ac:dyDescent="0.3">
      <c r="B15" s="3" t="s">
        <v>88</v>
      </c>
      <c r="C15" s="3" t="s">
        <v>1318</v>
      </c>
      <c r="D15" s="11" t="s">
        <v>65</v>
      </c>
      <c r="E15" s="11">
        <v>750</v>
      </c>
      <c r="F15" s="29"/>
      <c r="G15" s="32">
        <f>F15*E15</f>
        <v>0</v>
      </c>
      <c r="H15" s="31"/>
    </row>
    <row r="16" spans="2:8" x14ac:dyDescent="0.3">
      <c r="B16" s="3" t="s">
        <v>87</v>
      </c>
      <c r="C16" s="28" t="s">
        <v>145</v>
      </c>
      <c r="D16" s="27" t="s">
        <v>65</v>
      </c>
      <c r="E16" s="27">
        <v>700</v>
      </c>
      <c r="F16" s="62"/>
      <c r="G16" s="32">
        <f t="shared" ref="G16:G23" si="0">F16*E16</f>
        <v>0</v>
      </c>
      <c r="H16" s="31"/>
    </row>
    <row r="17" spans="2:8" x14ac:dyDescent="0.3">
      <c r="B17" s="3" t="s">
        <v>86</v>
      </c>
      <c r="C17" s="28" t="s">
        <v>138</v>
      </c>
      <c r="D17" s="27" t="s">
        <v>65</v>
      </c>
      <c r="E17" s="27">
        <v>100</v>
      </c>
      <c r="F17" s="62"/>
      <c r="G17" s="32">
        <f t="shared" si="0"/>
        <v>0</v>
      </c>
      <c r="H17" s="31"/>
    </row>
    <row r="18" spans="2:8" x14ac:dyDescent="0.3">
      <c r="B18" s="3" t="s">
        <v>85</v>
      </c>
      <c r="C18" s="28" t="s">
        <v>139</v>
      </c>
      <c r="D18" s="27" t="s">
        <v>65</v>
      </c>
      <c r="E18" s="27">
        <v>100</v>
      </c>
      <c r="F18" s="62"/>
      <c r="G18" s="32">
        <f t="shared" si="0"/>
        <v>0</v>
      </c>
      <c r="H18" s="31"/>
    </row>
    <row r="19" spans="2:8" x14ac:dyDescent="0.3">
      <c r="B19" s="3" t="s">
        <v>84</v>
      </c>
      <c r="C19" s="28" t="s">
        <v>610</v>
      </c>
      <c r="D19" s="27" t="s">
        <v>65</v>
      </c>
      <c r="E19" s="27">
        <v>250</v>
      </c>
      <c r="F19" s="62"/>
      <c r="G19" s="32">
        <f t="shared" si="0"/>
        <v>0</v>
      </c>
      <c r="H19" s="31"/>
    </row>
    <row r="20" spans="2:8" x14ac:dyDescent="0.3">
      <c r="B20" s="3" t="s">
        <v>185</v>
      </c>
      <c r="C20" s="28" t="s">
        <v>146</v>
      </c>
      <c r="D20" s="27" t="s">
        <v>65</v>
      </c>
      <c r="E20" s="27">
        <v>100</v>
      </c>
      <c r="F20" s="62"/>
      <c r="G20" s="32">
        <f t="shared" si="0"/>
        <v>0</v>
      </c>
      <c r="H20" s="31"/>
    </row>
    <row r="21" spans="2:8" x14ac:dyDescent="0.3">
      <c r="B21" s="3" t="s">
        <v>186</v>
      </c>
      <c r="C21" s="28" t="s">
        <v>140</v>
      </c>
      <c r="D21" s="27" t="s">
        <v>65</v>
      </c>
      <c r="E21" s="27">
        <v>50</v>
      </c>
      <c r="F21" s="62"/>
      <c r="G21" s="32">
        <f t="shared" si="0"/>
        <v>0</v>
      </c>
      <c r="H21" s="31"/>
    </row>
    <row r="22" spans="2:8" x14ac:dyDescent="0.3">
      <c r="B22" s="3" t="s">
        <v>293</v>
      </c>
      <c r="C22" s="28" t="s">
        <v>377</v>
      </c>
      <c r="D22" s="27" t="s">
        <v>65</v>
      </c>
      <c r="E22" s="27">
        <v>100</v>
      </c>
      <c r="F22" s="62"/>
      <c r="G22" s="32">
        <f t="shared" si="0"/>
        <v>0</v>
      </c>
      <c r="H22" s="31"/>
    </row>
    <row r="23" spans="2:8" x14ac:dyDescent="0.3">
      <c r="B23" s="3" t="s">
        <v>455</v>
      </c>
      <c r="C23" s="28" t="s">
        <v>217</v>
      </c>
      <c r="D23" s="27" t="s">
        <v>65</v>
      </c>
      <c r="E23" s="27">
        <v>150</v>
      </c>
      <c r="F23" s="62"/>
      <c r="G23" s="32">
        <f t="shared" si="0"/>
        <v>0</v>
      </c>
      <c r="H23" s="31"/>
    </row>
    <row r="24" spans="2:8" x14ac:dyDescent="0.3">
      <c r="B24" s="3" t="s">
        <v>570</v>
      </c>
      <c r="C24" s="28" t="s">
        <v>378</v>
      </c>
      <c r="D24" s="27" t="s">
        <v>65</v>
      </c>
      <c r="E24" s="27">
        <v>150</v>
      </c>
      <c r="F24" s="62"/>
      <c r="G24" s="32">
        <f t="shared" ref="G24" si="1">F24*E24</f>
        <v>0</v>
      </c>
      <c r="H24" s="31"/>
    </row>
    <row r="25" spans="2:8" hidden="1" x14ac:dyDescent="0.3">
      <c r="B25" s="3"/>
      <c r="C25" s="28"/>
      <c r="D25" s="27"/>
      <c r="E25" s="27"/>
      <c r="F25" s="62"/>
      <c r="G25" s="32"/>
      <c r="H25" s="31"/>
    </row>
    <row r="26" spans="2:8" x14ac:dyDescent="0.3">
      <c r="B26" s="203" t="s">
        <v>83</v>
      </c>
      <c r="C26" s="203" t="s">
        <v>82</v>
      </c>
      <c r="D26" s="211"/>
      <c r="E26" s="211"/>
      <c r="F26" s="236"/>
      <c r="G26" s="209"/>
      <c r="H26" s="31"/>
    </row>
    <row r="27" spans="2:8" x14ac:dyDescent="0.3">
      <c r="B27" s="3" t="s">
        <v>81</v>
      </c>
      <c r="C27" s="3" t="s">
        <v>80</v>
      </c>
      <c r="D27" s="11" t="s">
        <v>65</v>
      </c>
      <c r="E27" s="11">
        <v>500</v>
      </c>
      <c r="F27" s="29"/>
      <c r="G27" s="32">
        <f t="shared" ref="G27:G49" si="2">F27*E27</f>
        <v>0</v>
      </c>
      <c r="H27" s="31"/>
    </row>
    <row r="28" spans="2:8" x14ac:dyDescent="0.3">
      <c r="B28" s="3" t="s">
        <v>79</v>
      </c>
      <c r="C28" s="3" t="s">
        <v>78</v>
      </c>
      <c r="D28" s="11" t="s">
        <v>65</v>
      </c>
      <c r="E28" s="11">
        <v>350</v>
      </c>
      <c r="F28" s="29"/>
      <c r="G28" s="32">
        <f t="shared" si="2"/>
        <v>0</v>
      </c>
      <c r="H28" s="31"/>
    </row>
    <row r="29" spans="2:8" x14ac:dyDescent="0.3">
      <c r="B29" s="3" t="s">
        <v>77</v>
      </c>
      <c r="C29" s="3" t="s">
        <v>76</v>
      </c>
      <c r="D29" s="11" t="s">
        <v>65</v>
      </c>
      <c r="E29" s="11">
        <v>80</v>
      </c>
      <c r="F29" s="29"/>
      <c r="G29" s="32">
        <f t="shared" si="2"/>
        <v>0</v>
      </c>
      <c r="H29" s="31"/>
    </row>
    <row r="30" spans="2:8" x14ac:dyDescent="0.3">
      <c r="B30" s="3" t="s">
        <v>75</v>
      </c>
      <c r="C30" s="3" t="s">
        <v>74</v>
      </c>
      <c r="D30" s="11" t="s">
        <v>65</v>
      </c>
      <c r="E30" s="11">
        <v>25</v>
      </c>
      <c r="F30" s="29"/>
      <c r="G30" s="32">
        <f t="shared" si="2"/>
        <v>0</v>
      </c>
      <c r="H30" s="31"/>
    </row>
    <row r="31" spans="2:8" x14ac:dyDescent="0.3">
      <c r="B31" s="3" t="s">
        <v>73</v>
      </c>
      <c r="C31" s="3" t="s">
        <v>72</v>
      </c>
      <c r="D31" s="11" t="s">
        <v>65</v>
      </c>
      <c r="E31" s="11">
        <v>25</v>
      </c>
      <c r="F31" s="29"/>
      <c r="G31" s="32">
        <f t="shared" si="2"/>
        <v>0</v>
      </c>
      <c r="H31" s="31"/>
    </row>
    <row r="32" spans="2:8" x14ac:dyDescent="0.3">
      <c r="B32" s="3" t="s">
        <v>187</v>
      </c>
      <c r="C32" s="28" t="s">
        <v>223</v>
      </c>
      <c r="D32" s="27" t="s">
        <v>65</v>
      </c>
      <c r="E32" s="27">
        <v>50</v>
      </c>
      <c r="F32" s="62"/>
      <c r="G32" s="32">
        <f t="shared" si="2"/>
        <v>0</v>
      </c>
      <c r="H32" s="31"/>
    </row>
    <row r="33" spans="2:8" x14ac:dyDescent="0.3">
      <c r="B33" s="3" t="s">
        <v>188</v>
      </c>
      <c r="C33" s="28" t="s">
        <v>218</v>
      </c>
      <c r="D33" s="27" t="s">
        <v>65</v>
      </c>
      <c r="E33" s="27">
        <v>50</v>
      </c>
      <c r="F33" s="62"/>
      <c r="G33" s="32">
        <f t="shared" si="2"/>
        <v>0</v>
      </c>
      <c r="H33" s="31"/>
    </row>
    <row r="34" spans="2:8" x14ac:dyDescent="0.3">
      <c r="B34" s="3" t="s">
        <v>189</v>
      </c>
      <c r="C34" s="28" t="s">
        <v>208</v>
      </c>
      <c r="D34" s="27" t="s">
        <v>141</v>
      </c>
      <c r="E34" s="27">
        <v>45</v>
      </c>
      <c r="F34" s="62"/>
      <c r="G34" s="32">
        <f t="shared" si="2"/>
        <v>0</v>
      </c>
      <c r="H34" s="31"/>
    </row>
    <row r="35" spans="2:8" x14ac:dyDescent="0.3">
      <c r="B35" s="3" t="s">
        <v>190</v>
      </c>
      <c r="C35" s="28" t="s">
        <v>209</v>
      </c>
      <c r="D35" s="27" t="s">
        <v>141</v>
      </c>
      <c r="E35" s="27">
        <v>45</v>
      </c>
      <c r="F35" s="62"/>
      <c r="G35" s="32">
        <f t="shared" si="2"/>
        <v>0</v>
      </c>
      <c r="H35" s="31"/>
    </row>
    <row r="36" spans="2:8" x14ac:dyDescent="0.3">
      <c r="B36" s="3" t="s">
        <v>191</v>
      </c>
      <c r="C36" s="28" t="s">
        <v>288</v>
      </c>
      <c r="D36" s="27" t="s">
        <v>141</v>
      </c>
      <c r="E36" s="27">
        <v>45</v>
      </c>
      <c r="F36" s="62"/>
      <c r="G36" s="32">
        <f t="shared" si="2"/>
        <v>0</v>
      </c>
      <c r="H36" s="31"/>
    </row>
    <row r="37" spans="2:8" x14ac:dyDescent="0.3">
      <c r="B37" s="3" t="s">
        <v>192</v>
      </c>
      <c r="C37" s="28" t="s">
        <v>210</v>
      </c>
      <c r="D37" s="27" t="s">
        <v>141</v>
      </c>
      <c r="E37" s="27">
        <v>5</v>
      </c>
      <c r="F37" s="62"/>
      <c r="G37" s="32">
        <f t="shared" si="2"/>
        <v>0</v>
      </c>
      <c r="H37" s="31"/>
    </row>
    <row r="38" spans="2:8" x14ac:dyDescent="0.3">
      <c r="B38" s="3" t="s">
        <v>193</v>
      </c>
      <c r="C38" s="28" t="s">
        <v>211</v>
      </c>
      <c r="D38" s="27" t="s">
        <v>141</v>
      </c>
      <c r="E38" s="27">
        <v>45</v>
      </c>
      <c r="F38" s="62"/>
      <c r="G38" s="32">
        <f t="shared" si="2"/>
        <v>0</v>
      </c>
      <c r="H38" s="31"/>
    </row>
    <row r="39" spans="2:8" x14ac:dyDescent="0.3">
      <c r="B39" s="3" t="s">
        <v>194</v>
      </c>
      <c r="C39" s="28" t="s">
        <v>212</v>
      </c>
      <c r="D39" s="27" t="s">
        <v>141</v>
      </c>
      <c r="E39" s="27">
        <v>150</v>
      </c>
      <c r="F39" s="62"/>
      <c r="G39" s="32">
        <f t="shared" si="2"/>
        <v>0</v>
      </c>
      <c r="H39" s="31"/>
    </row>
    <row r="40" spans="2:8" x14ac:dyDescent="0.3">
      <c r="B40" s="3" t="s">
        <v>195</v>
      </c>
      <c r="C40" s="28" t="s">
        <v>213</v>
      </c>
      <c r="D40" s="27" t="s">
        <v>141</v>
      </c>
      <c r="E40" s="27">
        <v>150</v>
      </c>
      <c r="F40" s="62"/>
      <c r="G40" s="32">
        <f t="shared" si="2"/>
        <v>0</v>
      </c>
      <c r="H40" s="31"/>
    </row>
    <row r="41" spans="2:8" x14ac:dyDescent="0.3">
      <c r="B41" s="3" t="s">
        <v>196</v>
      </c>
      <c r="C41" s="28" t="s">
        <v>1347</v>
      </c>
      <c r="D41" s="27" t="s">
        <v>141</v>
      </c>
      <c r="E41" s="27">
        <v>50</v>
      </c>
      <c r="F41" s="62"/>
      <c r="G41" s="32">
        <f t="shared" si="2"/>
        <v>0</v>
      </c>
      <c r="H41" s="31"/>
    </row>
    <row r="42" spans="2:8" x14ac:dyDescent="0.3">
      <c r="B42" s="117" t="s">
        <v>465</v>
      </c>
      <c r="C42" s="28" t="s">
        <v>466</v>
      </c>
      <c r="D42" s="27" t="s">
        <v>65</v>
      </c>
      <c r="E42" s="27">
        <v>25</v>
      </c>
      <c r="F42" s="62"/>
      <c r="G42" s="32">
        <f t="shared" si="2"/>
        <v>0</v>
      </c>
      <c r="H42" s="31"/>
    </row>
    <row r="43" spans="2:8" x14ac:dyDescent="0.3">
      <c r="B43" s="207">
        <v>4.3</v>
      </c>
      <c r="C43" s="203" t="s">
        <v>287</v>
      </c>
      <c r="D43" s="211"/>
      <c r="E43" s="211"/>
      <c r="F43" s="220"/>
      <c r="G43" s="236"/>
      <c r="H43" s="31"/>
    </row>
    <row r="44" spans="2:8" ht="28.8" x14ac:dyDescent="0.3">
      <c r="B44" s="121"/>
      <c r="C44" s="102" t="s">
        <v>286</v>
      </c>
      <c r="D44" s="64"/>
      <c r="E44" s="64"/>
      <c r="F44" s="118"/>
      <c r="G44" s="119"/>
      <c r="H44" s="31"/>
    </row>
    <row r="45" spans="2:8" x14ac:dyDescent="0.3">
      <c r="B45" s="3" t="s">
        <v>70</v>
      </c>
      <c r="C45" s="71" t="s">
        <v>281</v>
      </c>
      <c r="D45" s="27" t="s">
        <v>141</v>
      </c>
      <c r="E45" s="27">
        <v>5</v>
      </c>
      <c r="F45" s="62"/>
      <c r="G45" s="32">
        <f t="shared" si="2"/>
        <v>0</v>
      </c>
      <c r="H45" s="31"/>
    </row>
    <row r="46" spans="2:8" x14ac:dyDescent="0.3">
      <c r="B46" s="3" t="s">
        <v>69</v>
      </c>
      <c r="C46" s="71" t="s">
        <v>282</v>
      </c>
      <c r="D46" s="27" t="s">
        <v>141</v>
      </c>
      <c r="E46" s="27">
        <v>10</v>
      </c>
      <c r="F46" s="62"/>
      <c r="G46" s="32">
        <f t="shared" si="2"/>
        <v>0</v>
      </c>
      <c r="H46" s="31"/>
    </row>
    <row r="47" spans="2:8" x14ac:dyDescent="0.3">
      <c r="B47" s="3" t="s">
        <v>277</v>
      </c>
      <c r="C47" s="71" t="s">
        <v>283</v>
      </c>
      <c r="D47" s="27" t="s">
        <v>141</v>
      </c>
      <c r="E47" s="27">
        <v>30</v>
      </c>
      <c r="F47" s="62"/>
      <c r="G47" s="32">
        <f t="shared" si="2"/>
        <v>0</v>
      </c>
      <c r="H47" s="31"/>
    </row>
    <row r="48" spans="2:8" x14ac:dyDescent="0.3">
      <c r="B48" s="3" t="s">
        <v>67</v>
      </c>
      <c r="C48" s="71" t="s">
        <v>284</v>
      </c>
      <c r="D48" s="27" t="s">
        <v>141</v>
      </c>
      <c r="E48" s="27">
        <v>30</v>
      </c>
      <c r="F48" s="62"/>
      <c r="G48" s="32">
        <f t="shared" si="2"/>
        <v>0</v>
      </c>
      <c r="H48" s="31"/>
    </row>
    <row r="49" spans="2:8" x14ac:dyDescent="0.3">
      <c r="B49" s="3" t="s">
        <v>66</v>
      </c>
      <c r="C49" s="71" t="s">
        <v>285</v>
      </c>
      <c r="D49" s="27" t="s">
        <v>141</v>
      </c>
      <c r="E49" s="27">
        <v>5</v>
      </c>
      <c r="F49" s="62"/>
      <c r="G49" s="32">
        <f t="shared" si="2"/>
        <v>0</v>
      </c>
      <c r="H49" s="31"/>
    </row>
    <row r="50" spans="2:8" ht="28.8" x14ac:dyDescent="0.3">
      <c r="B50" s="14" t="s">
        <v>64</v>
      </c>
      <c r="C50" s="71" t="s">
        <v>1015</v>
      </c>
      <c r="D50" s="27" t="s">
        <v>141</v>
      </c>
      <c r="E50" s="27">
        <v>10</v>
      </c>
      <c r="F50" s="62"/>
      <c r="G50" s="32">
        <f t="shared" ref="G50" si="3">F50*E50</f>
        <v>0</v>
      </c>
      <c r="H50" s="31"/>
    </row>
    <row r="51" spans="2:8" x14ac:dyDescent="0.3">
      <c r="B51" s="207">
        <v>4.4000000000000004</v>
      </c>
      <c r="C51" s="203" t="s">
        <v>71</v>
      </c>
      <c r="D51" s="211"/>
      <c r="E51" s="211"/>
      <c r="F51" s="220"/>
      <c r="G51" s="236"/>
      <c r="H51" s="31"/>
    </row>
    <row r="52" spans="2:8" x14ac:dyDescent="0.3">
      <c r="B52" s="122" t="s">
        <v>63</v>
      </c>
      <c r="C52" s="3" t="s">
        <v>68</v>
      </c>
      <c r="D52" s="11" t="s">
        <v>65</v>
      </c>
      <c r="E52" s="11">
        <v>100</v>
      </c>
      <c r="F52" s="62"/>
      <c r="G52" s="32">
        <f t="shared" ref="G52:G58" si="4">F52*E52</f>
        <v>0</v>
      </c>
      <c r="H52" s="31"/>
    </row>
    <row r="53" spans="2:8" x14ac:dyDescent="0.3">
      <c r="B53" s="122" t="s">
        <v>62</v>
      </c>
      <c r="C53" s="3" t="s">
        <v>571</v>
      </c>
      <c r="D53" s="11" t="s">
        <v>65</v>
      </c>
      <c r="E53" s="11">
        <v>100</v>
      </c>
      <c r="F53" s="62"/>
      <c r="G53" s="32">
        <f t="shared" ref="G53" si="5">F53*E53</f>
        <v>0</v>
      </c>
      <c r="H53" s="31"/>
    </row>
    <row r="54" spans="2:8" ht="28.8" x14ac:dyDescent="0.3">
      <c r="B54" s="116" t="s">
        <v>62</v>
      </c>
      <c r="C54" s="53" t="s">
        <v>334</v>
      </c>
      <c r="D54" s="11" t="s">
        <v>65</v>
      </c>
      <c r="E54" s="11">
        <v>200</v>
      </c>
      <c r="F54" s="62"/>
      <c r="G54" s="32">
        <f t="shared" si="4"/>
        <v>0</v>
      </c>
      <c r="H54" s="31"/>
    </row>
    <row r="55" spans="2:8" ht="28.8" x14ac:dyDescent="0.3">
      <c r="B55" s="122" t="s">
        <v>61</v>
      </c>
      <c r="C55" s="53" t="s">
        <v>214</v>
      </c>
      <c r="D55" s="11" t="s">
        <v>65</v>
      </c>
      <c r="E55" s="11">
        <v>500</v>
      </c>
      <c r="F55" s="62"/>
      <c r="G55" s="32">
        <f t="shared" si="4"/>
        <v>0</v>
      </c>
      <c r="H55" s="31"/>
    </row>
    <row r="56" spans="2:8" x14ac:dyDescent="0.3">
      <c r="B56" s="122" t="s">
        <v>184</v>
      </c>
      <c r="C56" s="3" t="s">
        <v>215</v>
      </c>
      <c r="D56" s="11" t="s">
        <v>65</v>
      </c>
      <c r="E56" s="11">
        <v>500</v>
      </c>
      <c r="F56" s="62"/>
      <c r="G56" s="32">
        <f t="shared" si="4"/>
        <v>0</v>
      </c>
      <c r="H56" s="31"/>
    </row>
    <row r="57" spans="2:8" x14ac:dyDescent="0.3">
      <c r="B57" s="122" t="s">
        <v>289</v>
      </c>
      <c r="C57" s="3" t="s">
        <v>216</v>
      </c>
      <c r="D57" s="11" t="s">
        <v>65</v>
      </c>
      <c r="E57" s="11">
        <v>150</v>
      </c>
      <c r="F57" s="62"/>
      <c r="G57" s="32">
        <f t="shared" si="4"/>
        <v>0</v>
      </c>
      <c r="H57" s="31"/>
    </row>
    <row r="58" spans="2:8" x14ac:dyDescent="0.3">
      <c r="B58" s="122" t="s">
        <v>290</v>
      </c>
      <c r="C58" s="3" t="s">
        <v>147</v>
      </c>
      <c r="D58" s="11" t="s">
        <v>556</v>
      </c>
      <c r="E58" s="11">
        <v>150</v>
      </c>
      <c r="F58" s="62"/>
      <c r="G58" s="32">
        <f t="shared" si="4"/>
        <v>0</v>
      </c>
      <c r="H58" s="31"/>
    </row>
    <row r="59" spans="2:8" x14ac:dyDescent="0.3">
      <c r="B59" s="207">
        <v>4.5</v>
      </c>
      <c r="C59" s="203" t="s">
        <v>279</v>
      </c>
      <c r="D59" s="211"/>
      <c r="E59" s="211"/>
      <c r="F59" s="220"/>
      <c r="G59" s="236"/>
      <c r="H59" s="31"/>
    </row>
    <row r="60" spans="2:8" x14ac:dyDescent="0.3">
      <c r="B60" s="9" t="s">
        <v>60</v>
      </c>
      <c r="C60" s="28" t="s">
        <v>142</v>
      </c>
      <c r="D60" s="27" t="s">
        <v>65</v>
      </c>
      <c r="E60" s="27">
        <v>20</v>
      </c>
      <c r="F60" s="62"/>
      <c r="G60" s="32">
        <f t="shared" ref="G60:G67" si="6">F60*E60</f>
        <v>0</v>
      </c>
      <c r="H60" s="31"/>
    </row>
    <row r="61" spans="2:8" x14ac:dyDescent="0.3">
      <c r="B61" s="9" t="s">
        <v>59</v>
      </c>
      <c r="C61" s="28" t="s">
        <v>280</v>
      </c>
      <c r="D61" s="27" t="s">
        <v>65</v>
      </c>
      <c r="E61" s="27">
        <v>50</v>
      </c>
      <c r="F61" s="62"/>
      <c r="G61" s="32">
        <f t="shared" si="6"/>
        <v>0</v>
      </c>
      <c r="H61" s="31"/>
    </row>
    <row r="62" spans="2:8" x14ac:dyDescent="0.3">
      <c r="B62" s="9" t="s">
        <v>58</v>
      </c>
      <c r="C62" s="28" t="s">
        <v>1311</v>
      </c>
      <c r="D62" s="27" t="s">
        <v>65</v>
      </c>
      <c r="E62" s="27">
        <v>50</v>
      </c>
      <c r="F62" s="62"/>
      <c r="G62" s="32">
        <f t="shared" si="6"/>
        <v>0</v>
      </c>
      <c r="H62" s="31"/>
    </row>
    <row r="63" spans="2:8" x14ac:dyDescent="0.3">
      <c r="B63" s="122" t="s">
        <v>57</v>
      </c>
      <c r="C63" s="28" t="s">
        <v>143</v>
      </c>
      <c r="D63" s="27" t="s">
        <v>65</v>
      </c>
      <c r="E63" s="27">
        <v>20</v>
      </c>
      <c r="F63" s="62"/>
      <c r="G63" s="32">
        <f t="shared" si="6"/>
        <v>0</v>
      </c>
      <c r="H63" s="31"/>
    </row>
    <row r="64" spans="2:8" x14ac:dyDescent="0.3">
      <c r="B64" s="122" t="s">
        <v>56</v>
      </c>
      <c r="C64" s="120" t="s">
        <v>278</v>
      </c>
      <c r="D64" s="27" t="s">
        <v>65</v>
      </c>
      <c r="E64" s="27">
        <v>100</v>
      </c>
      <c r="F64" s="62"/>
      <c r="G64" s="32">
        <f t="shared" si="6"/>
        <v>0</v>
      </c>
      <c r="H64" s="31"/>
    </row>
    <row r="65" spans="2:8" x14ac:dyDescent="0.3">
      <c r="B65" s="122" t="s">
        <v>291</v>
      </c>
      <c r="C65" s="143" t="s">
        <v>336</v>
      </c>
      <c r="D65" s="27" t="s">
        <v>65</v>
      </c>
      <c r="E65" s="27">
        <v>100</v>
      </c>
      <c r="F65" s="62"/>
      <c r="G65" s="32">
        <f t="shared" si="6"/>
        <v>0</v>
      </c>
      <c r="H65" s="31"/>
    </row>
    <row r="66" spans="2:8" x14ac:dyDescent="0.3">
      <c r="B66" s="122" t="s">
        <v>292</v>
      </c>
      <c r="C66" s="143" t="s">
        <v>335</v>
      </c>
      <c r="D66" s="27" t="s">
        <v>65</v>
      </c>
      <c r="E66" s="27">
        <v>100</v>
      </c>
      <c r="F66" s="62"/>
      <c r="G66" s="32">
        <f t="shared" si="6"/>
        <v>0</v>
      </c>
      <c r="H66" s="31"/>
    </row>
    <row r="67" spans="2:8" x14ac:dyDescent="0.3">
      <c r="B67" s="122" t="s">
        <v>1044</v>
      </c>
      <c r="C67" s="143" t="s">
        <v>933</v>
      </c>
      <c r="D67" s="27" t="s">
        <v>65</v>
      </c>
      <c r="E67" s="27">
        <v>30</v>
      </c>
      <c r="F67" s="62"/>
      <c r="G67" s="32">
        <f t="shared" si="6"/>
        <v>0</v>
      </c>
      <c r="H67" s="31"/>
    </row>
    <row r="68" spans="2:8" ht="30" customHeight="1" x14ac:dyDescent="0.3">
      <c r="B68" s="350" t="s">
        <v>172</v>
      </c>
      <c r="C68" s="351"/>
      <c r="D68" s="351"/>
      <c r="E68" s="351"/>
      <c r="F68" s="352"/>
      <c r="G68" s="46">
        <f>SUM(G15:G63)</f>
        <v>0</v>
      </c>
    </row>
    <row r="69" spans="2:8" x14ac:dyDescent="0.3">
      <c r="D69" s="22"/>
      <c r="E69" s="22"/>
      <c r="F69" s="22"/>
      <c r="G69" s="22"/>
    </row>
    <row r="70" spans="2:8" ht="28.8" x14ac:dyDescent="0.3">
      <c r="B70" s="17" t="s">
        <v>0</v>
      </c>
      <c r="C70" s="17" t="s">
        <v>1</v>
      </c>
      <c r="D70" s="18" t="s">
        <v>42</v>
      </c>
      <c r="E70" s="18" t="s">
        <v>2</v>
      </c>
      <c r="F70" s="18" t="s">
        <v>44</v>
      </c>
      <c r="G70" s="18" t="s">
        <v>45</v>
      </c>
    </row>
    <row r="71" spans="2:8" x14ac:dyDescent="0.3">
      <c r="B71" s="4" t="s">
        <v>37</v>
      </c>
      <c r="C71" s="2" t="s">
        <v>468</v>
      </c>
      <c r="D71" s="14"/>
      <c r="E71" s="15"/>
      <c r="F71" s="15"/>
      <c r="G71" s="21"/>
      <c r="H71" s="31"/>
    </row>
    <row r="72" spans="2:8" x14ac:dyDescent="0.3">
      <c r="B72" s="110"/>
      <c r="C72" s="68" t="s">
        <v>469</v>
      </c>
      <c r="D72" s="14"/>
      <c r="E72" s="145"/>
      <c r="F72" s="145"/>
      <c r="G72" s="23"/>
      <c r="H72" s="31"/>
    </row>
    <row r="73" spans="2:8" x14ac:dyDescent="0.3">
      <c r="B73" s="9" t="s">
        <v>38</v>
      </c>
      <c r="C73" s="3" t="s">
        <v>27</v>
      </c>
      <c r="D73" s="11" t="s">
        <v>43</v>
      </c>
      <c r="E73" s="11">
        <v>50</v>
      </c>
      <c r="F73" s="32"/>
      <c r="G73" s="32">
        <f t="shared" ref="G73:G76" si="7">F73*E73</f>
        <v>0</v>
      </c>
      <c r="H73" s="31"/>
    </row>
    <row r="74" spans="2:8" x14ac:dyDescent="0.3">
      <c r="B74" s="9" t="s">
        <v>39</v>
      </c>
      <c r="C74" s="3" t="s">
        <v>30</v>
      </c>
      <c r="D74" s="11" t="s">
        <v>43</v>
      </c>
      <c r="E74" s="11">
        <v>20</v>
      </c>
      <c r="F74" s="32"/>
      <c r="G74" s="32">
        <f t="shared" si="7"/>
        <v>0</v>
      </c>
      <c r="H74" s="31"/>
    </row>
    <row r="75" spans="2:8" x14ac:dyDescent="0.3">
      <c r="B75" s="9" t="s">
        <v>40</v>
      </c>
      <c r="C75" s="3" t="s">
        <v>28</v>
      </c>
      <c r="D75" s="11" t="s">
        <v>43</v>
      </c>
      <c r="E75" s="11">
        <v>20</v>
      </c>
      <c r="F75" s="32"/>
      <c r="G75" s="32">
        <f t="shared" si="7"/>
        <v>0</v>
      </c>
      <c r="H75" s="31"/>
    </row>
    <row r="76" spans="2:8" ht="30" customHeight="1" x14ac:dyDescent="0.3">
      <c r="B76" s="10" t="s">
        <v>41</v>
      </c>
      <c r="C76" s="5" t="s">
        <v>29</v>
      </c>
      <c r="D76" s="16" t="s">
        <v>43</v>
      </c>
      <c r="E76" s="16">
        <v>10</v>
      </c>
      <c r="F76" s="32"/>
      <c r="G76" s="32">
        <f t="shared" si="7"/>
        <v>0</v>
      </c>
    </row>
    <row r="77" spans="2:8" x14ac:dyDescent="0.3">
      <c r="B77" s="350" t="s">
        <v>172</v>
      </c>
      <c r="C77" s="351"/>
      <c r="D77" s="351"/>
      <c r="E77" s="351"/>
      <c r="F77" s="352"/>
      <c r="G77" s="59">
        <f>SUM(G73:G76)</f>
        <v>0</v>
      </c>
    </row>
    <row r="79" spans="2:8" x14ac:dyDescent="0.3">
      <c r="F79" s="47" t="s">
        <v>137</v>
      </c>
      <c r="G79" s="48">
        <f>G77+G68</f>
        <v>0</v>
      </c>
    </row>
  </sheetData>
  <mergeCells count="5">
    <mergeCell ref="B77:F77"/>
    <mergeCell ref="B4:C4"/>
    <mergeCell ref="B2:G2"/>
    <mergeCell ref="B68:F68"/>
    <mergeCell ref="F8:G10"/>
  </mergeCells>
  <phoneticPr fontId="20" type="noConversion"/>
  <pageMargins left="0.70866141732283472" right="0.70866141732283472" top="0.74803149606299213" bottom="0.74803149606299213" header="0.31496062992125984" footer="0.31496062992125984"/>
  <pageSetup paperSize="9" scale="6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B2:H76"/>
  <sheetViews>
    <sheetView showGridLines="0" topLeftCell="A52" zoomScale="80" zoomScaleNormal="80" workbookViewId="0">
      <selection activeCell="F67" sqref="F67:F70"/>
    </sheetView>
  </sheetViews>
  <sheetFormatPr baseColWidth="10" defaultRowHeight="14.4" x14ac:dyDescent="0.3"/>
  <cols>
    <col min="3" max="3" width="82.6640625" customWidth="1"/>
    <col min="4" max="4" width="11.5546875" customWidth="1"/>
    <col min="7" max="7" width="14.44140625" customWidth="1"/>
  </cols>
  <sheetData>
    <row r="2" spans="2:8" ht="63.75" customHeight="1" x14ac:dyDescent="0.3">
      <c r="B2" s="354" t="s">
        <v>620</v>
      </c>
      <c r="C2" s="355"/>
      <c r="D2" s="355"/>
      <c r="E2" s="355"/>
      <c r="F2" s="355"/>
      <c r="G2" s="356"/>
    </row>
    <row r="4" spans="2:8" x14ac:dyDescent="0.3">
      <c r="B4" s="348" t="s">
        <v>31</v>
      </c>
      <c r="C4" s="348"/>
      <c r="D4" s="7"/>
    </row>
    <row r="5" spans="2:8" x14ac:dyDescent="0.3">
      <c r="B5" s="7"/>
      <c r="C5" s="8" t="s">
        <v>32</v>
      </c>
      <c r="D5" s="8"/>
    </row>
    <row r="6" spans="2:8" x14ac:dyDescent="0.3">
      <c r="B6" s="7"/>
      <c r="C6" s="8" t="s">
        <v>33</v>
      </c>
      <c r="D6" s="8"/>
    </row>
    <row r="7" spans="2:8" ht="15" thickBot="1" x14ac:dyDescent="0.35">
      <c r="B7" s="7"/>
      <c r="C7" s="8" t="s">
        <v>169</v>
      </c>
      <c r="D7" s="8"/>
    </row>
    <row r="8" spans="2:8" ht="15" customHeight="1" x14ac:dyDescent="0.3">
      <c r="B8" s="7"/>
      <c r="C8" s="8" t="s">
        <v>35</v>
      </c>
      <c r="D8" s="8"/>
      <c r="F8" s="342" t="s">
        <v>606</v>
      </c>
      <c r="G8" s="343"/>
    </row>
    <row r="9" spans="2:8" ht="30" customHeight="1" x14ac:dyDescent="0.3">
      <c r="B9" s="7"/>
      <c r="C9" s="8" t="s">
        <v>170</v>
      </c>
      <c r="D9" s="8"/>
      <c r="F9" s="344"/>
      <c r="G9" s="345"/>
    </row>
    <row r="10" spans="2:8" ht="18.600000000000001" thickBot="1" x14ac:dyDescent="0.4">
      <c r="B10" s="1"/>
      <c r="C10" s="1"/>
      <c r="D10" s="1"/>
      <c r="F10" s="346"/>
      <c r="G10" s="347"/>
    </row>
    <row r="12" spans="2:8" ht="28.8" x14ac:dyDescent="0.3">
      <c r="B12" s="17" t="s">
        <v>0</v>
      </c>
      <c r="C12" s="17" t="s">
        <v>1</v>
      </c>
      <c r="D12" s="18" t="s">
        <v>42</v>
      </c>
      <c r="E12" s="18" t="s">
        <v>2</v>
      </c>
      <c r="F12" s="18" t="s">
        <v>44</v>
      </c>
      <c r="G12" s="18" t="s">
        <v>45</v>
      </c>
    </row>
    <row r="13" spans="2:8" ht="63" customHeight="1" x14ac:dyDescent="0.3">
      <c r="B13" s="122"/>
      <c r="C13" s="129" t="s">
        <v>333</v>
      </c>
      <c r="D13" s="64"/>
      <c r="E13" s="64"/>
      <c r="F13" s="118"/>
      <c r="G13" s="119"/>
      <c r="H13" s="31"/>
    </row>
    <row r="14" spans="2:8" x14ac:dyDescent="0.3">
      <c r="B14" s="207">
        <v>5.0999999999999996</v>
      </c>
      <c r="C14" s="237" t="s">
        <v>957</v>
      </c>
      <c r="D14" s="206"/>
      <c r="E14" s="206"/>
      <c r="F14" s="238"/>
      <c r="G14" s="239"/>
      <c r="H14" s="31"/>
    </row>
    <row r="15" spans="2:8" ht="28.8" x14ac:dyDescent="0.3">
      <c r="B15" s="109" t="s">
        <v>1312</v>
      </c>
      <c r="C15" s="100" t="s">
        <v>958</v>
      </c>
      <c r="D15" s="11" t="s">
        <v>148</v>
      </c>
      <c r="E15" s="11">
        <v>100</v>
      </c>
      <c r="F15" s="50"/>
      <c r="G15" s="101">
        <f>F15*E15</f>
        <v>0</v>
      </c>
      <c r="H15" s="31"/>
    </row>
    <row r="16" spans="2:8" x14ac:dyDescent="0.3">
      <c r="B16" s="207">
        <v>5.2</v>
      </c>
      <c r="C16" s="237" t="s">
        <v>247</v>
      </c>
      <c r="D16" s="206"/>
      <c r="E16" s="206"/>
      <c r="F16" s="238"/>
      <c r="G16" s="239"/>
      <c r="H16" s="49"/>
    </row>
    <row r="17" spans="2:8" ht="30.75" customHeight="1" x14ac:dyDescent="0.3">
      <c r="B17" s="109" t="s">
        <v>248</v>
      </c>
      <c r="C17" s="100" t="s">
        <v>149</v>
      </c>
      <c r="D17" s="11" t="s">
        <v>40</v>
      </c>
      <c r="E17" s="11">
        <v>400</v>
      </c>
      <c r="F17" s="50"/>
      <c r="G17" s="101">
        <f>F17*E17</f>
        <v>0</v>
      </c>
      <c r="H17" s="49"/>
    </row>
    <row r="18" spans="2:8" x14ac:dyDescent="0.3">
      <c r="B18" s="109" t="s">
        <v>559</v>
      </c>
      <c r="C18" s="100" t="s">
        <v>560</v>
      </c>
      <c r="D18" s="11" t="s">
        <v>148</v>
      </c>
      <c r="E18" s="11">
        <v>300</v>
      </c>
      <c r="F18" s="50"/>
      <c r="G18" s="101">
        <f>F18*E18</f>
        <v>0</v>
      </c>
      <c r="H18" s="49"/>
    </row>
    <row r="19" spans="2:8" x14ac:dyDescent="0.3">
      <c r="B19" s="109" t="s">
        <v>567</v>
      </c>
      <c r="C19" s="100" t="s">
        <v>568</v>
      </c>
      <c r="D19" s="11" t="s">
        <v>569</v>
      </c>
      <c r="E19" s="11">
        <v>150</v>
      </c>
      <c r="F19" s="50"/>
      <c r="G19" s="101">
        <f t="shared" ref="G19:G22" si="0">F19*E19</f>
        <v>0</v>
      </c>
      <c r="H19" s="49"/>
    </row>
    <row r="20" spans="2:8" x14ac:dyDescent="0.3">
      <c r="B20" s="109" t="s">
        <v>574</v>
      </c>
      <c r="C20" s="100" t="s">
        <v>575</v>
      </c>
      <c r="D20" s="11" t="s">
        <v>65</v>
      </c>
      <c r="E20" s="11">
        <v>150</v>
      </c>
      <c r="F20" s="50"/>
      <c r="G20" s="101">
        <f t="shared" si="0"/>
        <v>0</v>
      </c>
      <c r="H20" s="49"/>
    </row>
    <row r="21" spans="2:8" x14ac:dyDescent="0.3">
      <c r="B21" s="109" t="s">
        <v>576</v>
      </c>
      <c r="C21" s="100" t="s">
        <v>1369</v>
      </c>
      <c r="D21" s="11" t="s">
        <v>65</v>
      </c>
      <c r="E21" s="11">
        <v>1000</v>
      </c>
      <c r="F21" s="50"/>
      <c r="G21" s="101">
        <f t="shared" ref="G21" si="1">F21*E21</f>
        <v>0</v>
      </c>
      <c r="H21" s="49"/>
    </row>
    <row r="22" spans="2:8" x14ac:dyDescent="0.3">
      <c r="B22" s="109" t="s">
        <v>970</v>
      </c>
      <c r="C22" s="100" t="s">
        <v>577</v>
      </c>
      <c r="D22" s="11" t="s">
        <v>65</v>
      </c>
      <c r="E22" s="11">
        <v>250</v>
      </c>
      <c r="F22" s="50"/>
      <c r="G22" s="101">
        <f t="shared" si="0"/>
        <v>0</v>
      </c>
      <c r="H22" s="49"/>
    </row>
    <row r="23" spans="2:8" x14ac:dyDescent="0.3">
      <c r="B23" s="109" t="s">
        <v>1368</v>
      </c>
      <c r="C23" s="100" t="s">
        <v>971</v>
      </c>
      <c r="D23" s="11" t="s">
        <v>98</v>
      </c>
      <c r="E23" s="11">
        <v>250</v>
      </c>
      <c r="F23" s="50"/>
      <c r="G23" s="101">
        <f t="shared" ref="G23" si="2">F23*E23</f>
        <v>0</v>
      </c>
      <c r="H23" s="49"/>
    </row>
    <row r="24" spans="2:8" x14ac:dyDescent="0.3">
      <c r="B24" s="207">
        <v>5.3</v>
      </c>
      <c r="C24" s="237" t="s">
        <v>611</v>
      </c>
      <c r="D24" s="206"/>
      <c r="E24" s="206"/>
      <c r="F24" s="238"/>
      <c r="G24" s="239"/>
      <c r="H24" s="49"/>
    </row>
    <row r="25" spans="2:8" x14ac:dyDescent="0.3">
      <c r="B25" s="3" t="s">
        <v>249</v>
      </c>
      <c r="C25" s="3" t="s">
        <v>972</v>
      </c>
      <c r="D25" s="11" t="s">
        <v>148</v>
      </c>
      <c r="E25" s="11">
        <v>5</v>
      </c>
      <c r="F25" s="50"/>
      <c r="G25" s="56">
        <f t="shared" ref="G25:G29" si="3">F25*E25</f>
        <v>0</v>
      </c>
      <c r="H25" s="49"/>
    </row>
    <row r="26" spans="2:8" x14ac:dyDescent="0.3">
      <c r="B26" s="3" t="s">
        <v>250</v>
      </c>
      <c r="C26" s="3" t="s">
        <v>973</v>
      </c>
      <c r="D26" s="11" t="s">
        <v>148</v>
      </c>
      <c r="E26" s="11">
        <v>5</v>
      </c>
      <c r="F26" s="50"/>
      <c r="G26" s="56">
        <f t="shared" si="3"/>
        <v>0</v>
      </c>
      <c r="H26" s="49"/>
    </row>
    <row r="27" spans="2:8" x14ac:dyDescent="0.3">
      <c r="B27" s="3" t="s">
        <v>251</v>
      </c>
      <c r="C27" s="3" t="s">
        <v>974</v>
      </c>
      <c r="D27" s="11" t="s">
        <v>148</v>
      </c>
      <c r="E27" s="11">
        <v>5</v>
      </c>
      <c r="F27" s="50"/>
      <c r="G27" s="56">
        <f t="shared" si="3"/>
        <v>0</v>
      </c>
      <c r="H27" s="49"/>
    </row>
    <row r="28" spans="2:8" x14ac:dyDescent="0.3">
      <c r="B28" s="3" t="s">
        <v>252</v>
      </c>
      <c r="C28" s="3" t="s">
        <v>975</v>
      </c>
      <c r="D28" s="11" t="s">
        <v>148</v>
      </c>
      <c r="E28" s="11">
        <v>20</v>
      </c>
      <c r="F28" s="50"/>
      <c r="G28" s="56">
        <f t="shared" si="3"/>
        <v>0</v>
      </c>
      <c r="H28" s="49"/>
    </row>
    <row r="29" spans="2:8" x14ac:dyDescent="0.3">
      <c r="B29" s="3" t="s">
        <v>253</v>
      </c>
      <c r="C29" s="3" t="s">
        <v>976</v>
      </c>
      <c r="D29" s="11" t="s">
        <v>148</v>
      </c>
      <c r="E29" s="11">
        <v>20</v>
      </c>
      <c r="F29" s="50"/>
      <c r="G29" s="56">
        <f t="shared" si="3"/>
        <v>0</v>
      </c>
      <c r="H29" s="49"/>
    </row>
    <row r="30" spans="2:8" x14ac:dyDescent="0.3">
      <c r="B30" s="3"/>
      <c r="C30" s="3"/>
      <c r="D30" s="11"/>
      <c r="E30" s="11"/>
      <c r="F30" s="50"/>
      <c r="G30" s="56"/>
      <c r="H30" s="49"/>
    </row>
    <row r="31" spans="2:8" x14ac:dyDescent="0.3">
      <c r="B31" s="207">
        <v>5.4</v>
      </c>
      <c r="C31" s="237" t="s">
        <v>221</v>
      </c>
      <c r="D31" s="206"/>
      <c r="E31" s="206"/>
      <c r="F31" s="238"/>
      <c r="G31" s="239"/>
      <c r="H31" s="49"/>
    </row>
    <row r="32" spans="2:8" x14ac:dyDescent="0.3">
      <c r="B32" s="3" t="s">
        <v>254</v>
      </c>
      <c r="C32" s="3" t="s">
        <v>977</v>
      </c>
      <c r="D32" s="11" t="s">
        <v>148</v>
      </c>
      <c r="E32" s="11">
        <v>5</v>
      </c>
      <c r="F32" s="50"/>
      <c r="G32" s="56">
        <f t="shared" ref="G32:G36" si="4">F32*E32</f>
        <v>0</v>
      </c>
      <c r="H32" s="49"/>
    </row>
    <row r="33" spans="2:8" x14ac:dyDescent="0.3">
      <c r="B33" s="3" t="s">
        <v>255</v>
      </c>
      <c r="C33" s="3" t="s">
        <v>978</v>
      </c>
      <c r="D33" s="11" t="s">
        <v>148</v>
      </c>
      <c r="E33" s="11">
        <v>5</v>
      </c>
      <c r="F33" s="50"/>
      <c r="G33" s="56">
        <f t="shared" si="4"/>
        <v>0</v>
      </c>
      <c r="H33" s="49"/>
    </row>
    <row r="34" spans="2:8" x14ac:dyDescent="0.3">
      <c r="B34" s="3" t="s">
        <v>256</v>
      </c>
      <c r="C34" s="3" t="s">
        <v>979</v>
      </c>
      <c r="D34" s="11" t="s">
        <v>148</v>
      </c>
      <c r="E34" s="11">
        <v>5</v>
      </c>
      <c r="F34" s="50"/>
      <c r="G34" s="56">
        <f t="shared" si="4"/>
        <v>0</v>
      </c>
      <c r="H34" s="49"/>
    </row>
    <row r="35" spans="2:8" x14ac:dyDescent="0.3">
      <c r="B35" s="3" t="s">
        <v>257</v>
      </c>
      <c r="C35" s="3" t="s">
        <v>980</v>
      </c>
      <c r="D35" s="11" t="s">
        <v>148</v>
      </c>
      <c r="E35" s="11">
        <v>20</v>
      </c>
      <c r="F35" s="50"/>
      <c r="G35" s="56">
        <f t="shared" si="4"/>
        <v>0</v>
      </c>
      <c r="H35" s="49"/>
    </row>
    <row r="36" spans="2:8" x14ac:dyDescent="0.3">
      <c r="B36" s="3" t="s">
        <v>258</v>
      </c>
      <c r="C36" s="3" t="s">
        <v>981</v>
      </c>
      <c r="D36" s="11" t="s">
        <v>148</v>
      </c>
      <c r="E36" s="11">
        <v>20</v>
      </c>
      <c r="F36" s="50"/>
      <c r="G36" s="56">
        <f t="shared" si="4"/>
        <v>0</v>
      </c>
      <c r="H36" s="49"/>
    </row>
    <row r="37" spans="2:8" x14ac:dyDescent="0.3">
      <c r="B37" s="3"/>
      <c r="C37" s="3"/>
      <c r="D37" s="11"/>
      <c r="E37" s="11"/>
      <c r="F37" s="50"/>
      <c r="G37" s="56"/>
      <c r="H37" s="49"/>
    </row>
    <row r="38" spans="2:8" x14ac:dyDescent="0.3">
      <c r="B38" s="207">
        <v>5.5</v>
      </c>
      <c r="C38" s="237" t="s">
        <v>219</v>
      </c>
      <c r="D38" s="206"/>
      <c r="E38" s="206"/>
      <c r="F38" s="238"/>
      <c r="G38" s="239"/>
      <c r="H38" s="49"/>
    </row>
    <row r="39" spans="2:8" x14ac:dyDescent="0.3">
      <c r="B39" s="14" t="s">
        <v>173</v>
      </c>
      <c r="C39" s="100" t="s">
        <v>1010</v>
      </c>
      <c r="D39" s="11" t="s">
        <v>148</v>
      </c>
      <c r="E39" s="11">
        <v>50</v>
      </c>
      <c r="F39" s="50"/>
      <c r="G39" s="101">
        <f t="shared" ref="G39:G43" si="5">F39*E39</f>
        <v>0</v>
      </c>
      <c r="H39" s="49"/>
    </row>
    <row r="40" spans="2:8" x14ac:dyDescent="0.3">
      <c r="B40" s="14" t="s">
        <v>451</v>
      </c>
      <c r="C40" s="100" t="s">
        <v>1011</v>
      </c>
      <c r="D40" s="11" t="s">
        <v>148</v>
      </c>
      <c r="E40" s="11">
        <v>50</v>
      </c>
      <c r="F40" s="50"/>
      <c r="G40" s="101">
        <f t="shared" si="5"/>
        <v>0</v>
      </c>
      <c r="H40" s="49"/>
    </row>
    <row r="41" spans="2:8" x14ac:dyDescent="0.3">
      <c r="B41" s="14" t="s">
        <v>452</v>
      </c>
      <c r="C41" s="100" t="s">
        <v>1012</v>
      </c>
      <c r="D41" s="11" t="s">
        <v>148</v>
      </c>
      <c r="E41" s="11">
        <v>220</v>
      </c>
      <c r="F41" s="50"/>
      <c r="G41" s="101">
        <f t="shared" si="5"/>
        <v>0</v>
      </c>
      <c r="H41" s="49"/>
    </row>
    <row r="42" spans="2:8" x14ac:dyDescent="0.3">
      <c r="B42" s="14" t="s">
        <v>453</v>
      </c>
      <c r="C42" s="100" t="s">
        <v>1013</v>
      </c>
      <c r="D42" s="11" t="s">
        <v>148</v>
      </c>
      <c r="E42" s="11">
        <v>220</v>
      </c>
      <c r="F42" s="50"/>
      <c r="G42" s="101">
        <f t="shared" si="5"/>
        <v>0</v>
      </c>
      <c r="H42" s="49"/>
    </row>
    <row r="43" spans="2:8" x14ac:dyDescent="0.3">
      <c r="B43" s="14" t="s">
        <v>454</v>
      </c>
      <c r="C43" s="100" t="s">
        <v>1014</v>
      </c>
      <c r="D43" s="11" t="s">
        <v>148</v>
      </c>
      <c r="E43" s="11">
        <v>50</v>
      </c>
      <c r="F43" s="50"/>
      <c r="G43" s="101">
        <f t="shared" si="5"/>
        <v>0</v>
      </c>
      <c r="H43" s="49"/>
    </row>
    <row r="44" spans="2:8" x14ac:dyDescent="0.3">
      <c r="B44" s="14"/>
      <c r="C44" s="100"/>
      <c r="D44" s="11"/>
      <c r="E44" s="11"/>
      <c r="F44" s="50"/>
      <c r="G44" s="101"/>
      <c r="H44" s="49"/>
    </row>
    <row r="45" spans="2:8" x14ac:dyDescent="0.3">
      <c r="B45" s="207">
        <v>5.6</v>
      </c>
      <c r="C45" s="237" t="s">
        <v>964</v>
      </c>
      <c r="D45" s="206"/>
      <c r="E45" s="206"/>
      <c r="F45" s="238"/>
      <c r="G45" s="239"/>
      <c r="H45" s="49"/>
    </row>
    <row r="46" spans="2:8" x14ac:dyDescent="0.3">
      <c r="B46" s="14" t="s">
        <v>612</v>
      </c>
      <c r="C46" s="100" t="s">
        <v>965</v>
      </c>
      <c r="D46" s="11" t="s">
        <v>148</v>
      </c>
      <c r="E46" s="11">
        <v>10</v>
      </c>
      <c r="F46" s="50"/>
      <c r="G46" s="101">
        <f t="shared" ref="G46:G50" si="6">F46*E46</f>
        <v>0</v>
      </c>
      <c r="H46" s="49"/>
    </row>
    <row r="47" spans="2:8" x14ac:dyDescent="0.3">
      <c r="B47" s="14" t="s">
        <v>613</v>
      </c>
      <c r="C47" s="100" t="s">
        <v>966</v>
      </c>
      <c r="D47" s="11" t="s">
        <v>148</v>
      </c>
      <c r="E47" s="11">
        <v>20</v>
      </c>
      <c r="F47" s="50"/>
      <c r="G47" s="101">
        <f t="shared" si="6"/>
        <v>0</v>
      </c>
      <c r="H47" s="49"/>
    </row>
    <row r="48" spans="2:8" x14ac:dyDescent="0.3">
      <c r="B48" s="14" t="s">
        <v>614</v>
      </c>
      <c r="C48" s="100" t="s">
        <v>967</v>
      </c>
      <c r="D48" s="11" t="s">
        <v>148</v>
      </c>
      <c r="E48" s="11">
        <v>50</v>
      </c>
      <c r="F48" s="50"/>
      <c r="G48" s="101">
        <f t="shared" si="6"/>
        <v>0</v>
      </c>
      <c r="H48" s="49"/>
    </row>
    <row r="49" spans="2:8" x14ac:dyDescent="0.3">
      <c r="B49" s="14" t="s">
        <v>615</v>
      </c>
      <c r="C49" s="100" t="s">
        <v>968</v>
      </c>
      <c r="D49" s="11" t="s">
        <v>148</v>
      </c>
      <c r="E49" s="11">
        <v>50</v>
      </c>
      <c r="F49" s="50"/>
      <c r="G49" s="101">
        <f t="shared" si="6"/>
        <v>0</v>
      </c>
      <c r="H49" s="49"/>
    </row>
    <row r="50" spans="2:8" x14ac:dyDescent="0.3">
      <c r="B50" s="14" t="s">
        <v>616</v>
      </c>
      <c r="C50" s="100" t="s">
        <v>969</v>
      </c>
      <c r="D50" s="11" t="s">
        <v>148</v>
      </c>
      <c r="E50" s="11">
        <v>10</v>
      </c>
      <c r="F50" s="50"/>
      <c r="G50" s="101">
        <f t="shared" si="6"/>
        <v>0</v>
      </c>
      <c r="H50" s="49"/>
    </row>
    <row r="51" spans="2:8" x14ac:dyDescent="0.3">
      <c r="B51" s="14"/>
      <c r="C51" s="100"/>
      <c r="D51" s="11"/>
      <c r="E51" s="11"/>
      <c r="F51" s="50"/>
      <c r="G51" s="101"/>
      <c r="H51" s="49"/>
    </row>
    <row r="52" spans="2:8" x14ac:dyDescent="0.3">
      <c r="B52" s="240">
        <v>5.7</v>
      </c>
      <c r="C52" s="237" t="s">
        <v>220</v>
      </c>
      <c r="D52" s="206"/>
      <c r="E52" s="206"/>
      <c r="F52" s="238"/>
      <c r="G52" s="239"/>
      <c r="H52" s="49"/>
    </row>
    <row r="53" spans="2:8" x14ac:dyDescent="0.3">
      <c r="B53" s="148" t="s">
        <v>959</v>
      </c>
      <c r="C53" s="3" t="s">
        <v>446</v>
      </c>
      <c r="D53" s="11" t="s">
        <v>148</v>
      </c>
      <c r="E53" s="11">
        <v>5</v>
      </c>
      <c r="F53" s="314"/>
      <c r="G53" s="56">
        <f>F53*E53</f>
        <v>0</v>
      </c>
      <c r="H53" s="49"/>
    </row>
    <row r="54" spans="2:8" x14ac:dyDescent="0.3">
      <c r="B54" s="148" t="s">
        <v>960</v>
      </c>
      <c r="C54" s="3" t="s">
        <v>447</v>
      </c>
      <c r="D54" s="11" t="s">
        <v>148</v>
      </c>
      <c r="E54" s="11">
        <v>10</v>
      </c>
      <c r="F54" s="314"/>
      <c r="G54" s="56">
        <f t="shared" ref="G54:G57" si="7">F54*E54</f>
        <v>0</v>
      </c>
      <c r="H54" s="49"/>
    </row>
    <row r="55" spans="2:8" x14ac:dyDescent="0.3">
      <c r="B55" s="148" t="s">
        <v>961</v>
      </c>
      <c r="C55" s="3" t="s">
        <v>448</v>
      </c>
      <c r="D55" s="11" t="s">
        <v>148</v>
      </c>
      <c r="E55" s="11">
        <v>25</v>
      </c>
      <c r="F55" s="314"/>
      <c r="G55" s="56">
        <f t="shared" si="7"/>
        <v>0</v>
      </c>
      <c r="H55" s="49"/>
    </row>
    <row r="56" spans="2:8" x14ac:dyDescent="0.3">
      <c r="B56" s="148" t="s">
        <v>962</v>
      </c>
      <c r="C56" s="3" t="s">
        <v>449</v>
      </c>
      <c r="D56" s="11" t="s">
        <v>148</v>
      </c>
      <c r="E56" s="11">
        <v>25</v>
      </c>
      <c r="F56" s="314"/>
      <c r="G56" s="56">
        <f t="shared" si="7"/>
        <v>0</v>
      </c>
      <c r="H56" s="49"/>
    </row>
    <row r="57" spans="2:8" x14ac:dyDescent="0.3">
      <c r="B57" s="148" t="s">
        <v>963</v>
      </c>
      <c r="C57" s="3" t="s">
        <v>450</v>
      </c>
      <c r="D57" s="11" t="s">
        <v>148</v>
      </c>
      <c r="E57" s="11">
        <v>5</v>
      </c>
      <c r="F57" s="314"/>
      <c r="G57" s="56">
        <f t="shared" si="7"/>
        <v>0</v>
      </c>
      <c r="H57" s="49"/>
    </row>
    <row r="58" spans="2:8" x14ac:dyDescent="0.3">
      <c r="B58" s="6"/>
      <c r="C58" s="6"/>
      <c r="D58" s="12"/>
      <c r="E58" s="12"/>
      <c r="F58" s="314"/>
      <c r="G58" s="51"/>
      <c r="H58" s="49"/>
    </row>
    <row r="59" spans="2:8" x14ac:dyDescent="0.3">
      <c r="B59" s="350" t="s">
        <v>172</v>
      </c>
      <c r="C59" s="351"/>
      <c r="D59" s="351"/>
      <c r="E59" s="351"/>
      <c r="F59" s="352"/>
      <c r="G59" s="52">
        <f>SUM(G17:G43)</f>
        <v>0</v>
      </c>
      <c r="H59" s="49"/>
    </row>
    <row r="60" spans="2:8" x14ac:dyDescent="0.3">
      <c r="D60" s="13"/>
      <c r="E60" s="13"/>
      <c r="F60" s="13"/>
      <c r="G60" s="13"/>
    </row>
    <row r="61" spans="2:8" x14ac:dyDescent="0.3">
      <c r="D61" s="13"/>
      <c r="E61" s="13"/>
      <c r="F61" s="13"/>
      <c r="G61" s="13"/>
    </row>
    <row r="62" spans="2:8" ht="18" x14ac:dyDescent="0.35">
      <c r="B62" s="1" t="s">
        <v>26</v>
      </c>
      <c r="D62" s="13"/>
      <c r="E62" s="13"/>
      <c r="F62" s="13"/>
      <c r="G62" s="13"/>
    </row>
    <row r="63" spans="2:8" x14ac:dyDescent="0.3">
      <c r="D63" s="13"/>
      <c r="E63" s="13"/>
      <c r="F63" s="13"/>
      <c r="G63" s="13"/>
    </row>
    <row r="64" spans="2:8" ht="28.8" x14ac:dyDescent="0.3">
      <c r="B64" s="17" t="s">
        <v>0</v>
      </c>
      <c r="C64" s="17" t="s">
        <v>1</v>
      </c>
      <c r="D64" s="18" t="s">
        <v>42</v>
      </c>
      <c r="E64" s="18" t="s">
        <v>2</v>
      </c>
      <c r="F64" s="18" t="s">
        <v>44</v>
      </c>
      <c r="G64" s="18" t="s">
        <v>45</v>
      </c>
    </row>
    <row r="65" spans="2:8" x14ac:dyDescent="0.3">
      <c r="B65" s="4" t="s">
        <v>37</v>
      </c>
      <c r="C65" s="2" t="s">
        <v>468</v>
      </c>
      <c r="D65" s="14"/>
      <c r="E65" s="15"/>
      <c r="F65" s="15"/>
      <c r="G65" s="21"/>
      <c r="H65" s="49"/>
    </row>
    <row r="66" spans="2:8" x14ac:dyDescent="0.3">
      <c r="B66" s="110"/>
      <c r="C66" s="68" t="s">
        <v>469</v>
      </c>
      <c r="D66" s="14"/>
      <c r="E66" s="145"/>
      <c r="F66" s="145"/>
      <c r="G66" s="23"/>
      <c r="H66" s="49"/>
    </row>
    <row r="67" spans="2:8" x14ac:dyDescent="0.3">
      <c r="B67" s="9" t="s">
        <v>38</v>
      </c>
      <c r="C67" s="3" t="s">
        <v>27</v>
      </c>
      <c r="D67" s="11" t="s">
        <v>43</v>
      </c>
      <c r="E67" s="11">
        <v>50</v>
      </c>
      <c r="F67" s="32"/>
      <c r="G67" s="32">
        <f t="shared" ref="G67:G70" si="8">F67*E67</f>
        <v>0</v>
      </c>
      <c r="H67" s="49"/>
    </row>
    <row r="68" spans="2:8" x14ac:dyDescent="0.3">
      <c r="B68" s="9" t="s">
        <v>39</v>
      </c>
      <c r="C68" s="3" t="s">
        <v>30</v>
      </c>
      <c r="D68" s="11" t="s">
        <v>43</v>
      </c>
      <c r="E68" s="11">
        <v>20</v>
      </c>
      <c r="F68" s="32"/>
      <c r="G68" s="32">
        <f t="shared" si="8"/>
        <v>0</v>
      </c>
      <c r="H68" s="49"/>
    </row>
    <row r="69" spans="2:8" x14ac:dyDescent="0.3">
      <c r="B69" s="9" t="s">
        <v>40</v>
      </c>
      <c r="C69" s="3" t="s">
        <v>28</v>
      </c>
      <c r="D69" s="11" t="s">
        <v>43</v>
      </c>
      <c r="E69" s="11">
        <v>20</v>
      </c>
      <c r="F69" s="32"/>
      <c r="G69" s="32">
        <f t="shared" si="8"/>
        <v>0</v>
      </c>
      <c r="H69" s="49"/>
    </row>
    <row r="70" spans="2:8" x14ac:dyDescent="0.3">
      <c r="B70" s="10" t="s">
        <v>41</v>
      </c>
      <c r="C70" s="5" t="s">
        <v>29</v>
      </c>
      <c r="D70" s="16" t="s">
        <v>43</v>
      </c>
      <c r="E70" s="16">
        <v>10</v>
      </c>
      <c r="F70" s="32"/>
      <c r="G70" s="32">
        <f t="shared" si="8"/>
        <v>0</v>
      </c>
      <c r="H70" s="49"/>
    </row>
    <row r="71" spans="2:8" x14ac:dyDescent="0.3">
      <c r="B71" s="350" t="s">
        <v>172</v>
      </c>
      <c r="C71" s="351"/>
      <c r="D71" s="351"/>
      <c r="E71" s="351"/>
      <c r="F71" s="352"/>
      <c r="G71" s="59">
        <f>SUM(G67:G70)</f>
        <v>0</v>
      </c>
    </row>
    <row r="73" spans="2:8" x14ac:dyDescent="0.3">
      <c r="F73" s="19" t="s">
        <v>46</v>
      </c>
      <c r="G73" s="315">
        <f>G71+G59</f>
        <v>0</v>
      </c>
    </row>
    <row r="76" spans="2:8" x14ac:dyDescent="0.3">
      <c r="G76" s="20"/>
    </row>
  </sheetData>
  <mergeCells count="5">
    <mergeCell ref="B71:F71"/>
    <mergeCell ref="B2:G2"/>
    <mergeCell ref="B4:C4"/>
    <mergeCell ref="B59:F59"/>
    <mergeCell ref="F8:G10"/>
  </mergeCells>
  <phoneticPr fontId="20" type="noConversion"/>
  <pageMargins left="0.31496062992125984" right="0.31496062992125984" top="0.74803149606299213" bottom="0.74803149606299213" header="0.31496062992125984" footer="0.31496062992125984"/>
  <pageSetup paperSize="9" scale="6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B2:H116"/>
  <sheetViews>
    <sheetView showGridLines="0" topLeftCell="A105" zoomScale="85" zoomScaleNormal="85" workbookViewId="0">
      <selection activeCell="F110" sqref="F110:F113"/>
    </sheetView>
  </sheetViews>
  <sheetFormatPr baseColWidth="10" defaultRowHeight="14.4" x14ac:dyDescent="0.3"/>
  <cols>
    <col min="2" max="2" width="11.44140625" style="58"/>
    <col min="3" max="3" width="82.6640625" customWidth="1"/>
    <col min="4" max="4" width="11.5546875" customWidth="1"/>
    <col min="5" max="5" width="11.44140625" style="160"/>
    <col min="6" max="6" width="11.44140625" style="149"/>
    <col min="7" max="7" width="14.44140625" style="149" customWidth="1"/>
    <col min="10" max="10" width="62.88671875" bestFit="1" customWidth="1"/>
  </cols>
  <sheetData>
    <row r="2" spans="2:7" ht="63.75" customHeight="1" x14ac:dyDescent="0.3">
      <c r="B2" s="354" t="s">
        <v>621</v>
      </c>
      <c r="C2" s="355"/>
      <c r="D2" s="355"/>
      <c r="E2" s="355"/>
      <c r="F2" s="355"/>
      <c r="G2" s="356"/>
    </row>
    <row r="4" spans="2:7" x14ac:dyDescent="0.3">
      <c r="B4" s="348" t="s">
        <v>31</v>
      </c>
      <c r="C4" s="348"/>
      <c r="D4" s="7"/>
    </row>
    <row r="5" spans="2:7" x14ac:dyDescent="0.3">
      <c r="B5" s="98"/>
      <c r="C5" s="8" t="s">
        <v>32</v>
      </c>
      <c r="D5" s="8"/>
    </row>
    <row r="6" spans="2:7" x14ac:dyDescent="0.3">
      <c r="B6" s="98"/>
      <c r="C6" s="8" t="s">
        <v>33</v>
      </c>
      <c r="D6" s="8"/>
    </row>
    <row r="7" spans="2:7" ht="15" thickBot="1" x14ac:dyDescent="0.35">
      <c r="B7" s="98"/>
      <c r="C7" s="8" t="s">
        <v>169</v>
      </c>
      <c r="D7" s="8"/>
    </row>
    <row r="8" spans="2:7" ht="15" customHeight="1" x14ac:dyDescent="0.3">
      <c r="B8" s="98"/>
      <c r="C8" s="8" t="s">
        <v>35</v>
      </c>
      <c r="D8" s="8"/>
      <c r="F8" s="342" t="s">
        <v>606</v>
      </c>
      <c r="G8" s="343"/>
    </row>
    <row r="9" spans="2:7" ht="30" customHeight="1" x14ac:dyDescent="0.3">
      <c r="B9" s="98"/>
      <c r="C9" s="8" t="s">
        <v>170</v>
      </c>
      <c r="D9" s="8"/>
      <c r="F9" s="344"/>
      <c r="G9" s="345"/>
    </row>
    <row r="10" spans="2:7" ht="18.600000000000001" thickBot="1" x14ac:dyDescent="0.4">
      <c r="B10" s="99"/>
      <c r="C10" s="1"/>
      <c r="D10" s="1"/>
      <c r="F10" s="346"/>
      <c r="G10" s="347"/>
    </row>
    <row r="12" spans="2:7" ht="43.2" x14ac:dyDescent="0.3">
      <c r="B12" s="18" t="s">
        <v>0</v>
      </c>
      <c r="C12" s="17" t="s">
        <v>1</v>
      </c>
      <c r="D12" s="18" t="s">
        <v>42</v>
      </c>
      <c r="E12" s="161" t="s">
        <v>2</v>
      </c>
      <c r="F12" s="150" t="s">
        <v>44</v>
      </c>
      <c r="G12" s="150" t="s">
        <v>45</v>
      </c>
    </row>
    <row r="13" spans="2:7" x14ac:dyDescent="0.3">
      <c r="B13" s="249">
        <v>6.1</v>
      </c>
      <c r="C13" s="245" t="s">
        <v>482</v>
      </c>
      <c r="D13" s="245"/>
      <c r="E13" s="250"/>
      <c r="F13" s="251"/>
      <c r="G13" s="251"/>
    </row>
    <row r="14" spans="2:7" x14ac:dyDescent="0.3">
      <c r="B14" s="252" t="s">
        <v>481</v>
      </c>
      <c r="C14" s="100" t="s">
        <v>485</v>
      </c>
      <c r="D14" s="108" t="s">
        <v>65</v>
      </c>
      <c r="E14" s="168">
        <v>100</v>
      </c>
      <c r="F14" s="169"/>
      <c r="G14" s="169">
        <f>F14*E14</f>
        <v>0</v>
      </c>
    </row>
    <row r="15" spans="2:7" x14ac:dyDescent="0.3">
      <c r="B15" s="252" t="s">
        <v>487</v>
      </c>
      <c r="C15" s="100" t="s">
        <v>486</v>
      </c>
      <c r="D15" s="108" t="s">
        <v>65</v>
      </c>
      <c r="E15" s="168">
        <v>100</v>
      </c>
      <c r="F15" s="169"/>
      <c r="G15" s="169">
        <f t="shared" ref="G15:G79" si="0">F15*E15</f>
        <v>0</v>
      </c>
    </row>
    <row r="16" spans="2:7" x14ac:dyDescent="0.3">
      <c r="B16" s="245">
        <v>6.2</v>
      </c>
      <c r="C16" s="245" t="s">
        <v>483</v>
      </c>
      <c r="D16" s="246"/>
      <c r="E16" s="247"/>
      <c r="F16" s="248"/>
      <c r="G16" s="248"/>
    </row>
    <row r="17" spans="2:7" x14ac:dyDescent="0.3">
      <c r="B17" s="252" t="s">
        <v>495</v>
      </c>
      <c r="C17" s="3" t="s">
        <v>235</v>
      </c>
      <c r="D17" s="108" t="s">
        <v>98</v>
      </c>
      <c r="E17" s="168">
        <v>50</v>
      </c>
      <c r="F17" s="169"/>
      <c r="G17" s="169">
        <f t="shared" si="0"/>
        <v>0</v>
      </c>
    </row>
    <row r="18" spans="2:7" x14ac:dyDescent="0.3">
      <c r="B18" s="252" t="s">
        <v>496</v>
      </c>
      <c r="C18" s="3" t="s">
        <v>236</v>
      </c>
      <c r="D18" s="108" t="s">
        <v>98</v>
      </c>
      <c r="E18" s="168">
        <v>50</v>
      </c>
      <c r="F18" s="169"/>
      <c r="G18" s="169">
        <f t="shared" si="0"/>
        <v>0</v>
      </c>
    </row>
    <row r="19" spans="2:7" x14ac:dyDescent="0.3">
      <c r="B19" s="252" t="s">
        <v>497</v>
      </c>
      <c r="C19" s="3" t="s">
        <v>546</v>
      </c>
      <c r="D19" s="108" t="s">
        <v>148</v>
      </c>
      <c r="E19" s="168">
        <v>10</v>
      </c>
      <c r="F19" s="169"/>
      <c r="G19" s="169">
        <f t="shared" si="0"/>
        <v>0</v>
      </c>
    </row>
    <row r="20" spans="2:7" x14ac:dyDescent="0.3">
      <c r="B20" s="252" t="s">
        <v>498</v>
      </c>
      <c r="C20" s="3" t="s">
        <v>547</v>
      </c>
      <c r="D20" s="108" t="s">
        <v>148</v>
      </c>
      <c r="E20" s="168">
        <v>10</v>
      </c>
      <c r="F20" s="169"/>
      <c r="G20" s="169">
        <f t="shared" si="0"/>
        <v>0</v>
      </c>
    </row>
    <row r="21" spans="2:7" x14ac:dyDescent="0.3">
      <c r="B21" s="252" t="s">
        <v>499</v>
      </c>
      <c r="C21" s="3" t="s">
        <v>548</v>
      </c>
      <c r="D21" s="108" t="s">
        <v>148</v>
      </c>
      <c r="E21" s="168">
        <v>25</v>
      </c>
      <c r="F21" s="169"/>
      <c r="G21" s="169">
        <f t="shared" si="0"/>
        <v>0</v>
      </c>
    </row>
    <row r="22" spans="2:7" x14ac:dyDescent="0.3">
      <c r="B22" s="252" t="s">
        <v>500</v>
      </c>
      <c r="C22" s="3" t="s">
        <v>237</v>
      </c>
      <c r="D22" s="108" t="s">
        <v>98</v>
      </c>
      <c r="E22" s="168">
        <v>250</v>
      </c>
      <c r="F22" s="169"/>
      <c r="G22" s="169">
        <f t="shared" si="0"/>
        <v>0</v>
      </c>
    </row>
    <row r="23" spans="2:7" x14ac:dyDescent="0.3">
      <c r="B23" s="252" t="s">
        <v>501</v>
      </c>
      <c r="C23" s="3" t="s">
        <v>488</v>
      </c>
      <c r="D23" s="108" t="s">
        <v>167</v>
      </c>
      <c r="E23" s="168">
        <v>50</v>
      </c>
      <c r="F23" s="169"/>
      <c r="G23" s="169">
        <f t="shared" si="0"/>
        <v>0</v>
      </c>
    </row>
    <row r="24" spans="2:7" x14ac:dyDescent="0.3">
      <c r="B24" s="252" t="s">
        <v>502</v>
      </c>
      <c r="C24" s="3" t="s">
        <v>489</v>
      </c>
      <c r="D24" s="108" t="s">
        <v>558</v>
      </c>
      <c r="E24" s="168">
        <v>10</v>
      </c>
      <c r="F24" s="169"/>
      <c r="G24" s="169">
        <f t="shared" si="0"/>
        <v>0</v>
      </c>
    </row>
    <row r="25" spans="2:7" x14ac:dyDescent="0.3">
      <c r="B25" s="252" t="s">
        <v>503</v>
      </c>
      <c r="C25" s="3" t="s">
        <v>990</v>
      </c>
      <c r="D25" s="108" t="s">
        <v>148</v>
      </c>
      <c r="E25" s="168">
        <v>55</v>
      </c>
      <c r="F25" s="169"/>
      <c r="G25" s="169">
        <f t="shared" si="0"/>
        <v>0</v>
      </c>
    </row>
    <row r="26" spans="2:7" x14ac:dyDescent="0.3">
      <c r="B26" s="245">
        <v>6.3</v>
      </c>
      <c r="C26" s="241" t="s">
        <v>230</v>
      </c>
      <c r="D26" s="242"/>
      <c r="E26" s="243"/>
      <c r="F26" s="244"/>
      <c r="G26" s="244"/>
    </row>
    <row r="27" spans="2:7" x14ac:dyDescent="0.3">
      <c r="B27" s="252" t="s">
        <v>494</v>
      </c>
      <c r="C27" s="329" t="s">
        <v>1336</v>
      </c>
      <c r="D27" s="108" t="s">
        <v>167</v>
      </c>
      <c r="E27" s="168">
        <v>25</v>
      </c>
      <c r="F27" s="169"/>
      <c r="G27" s="169">
        <f t="shared" si="0"/>
        <v>0</v>
      </c>
    </row>
    <row r="28" spans="2:7" x14ac:dyDescent="0.3">
      <c r="B28" s="252" t="s">
        <v>504</v>
      </c>
      <c r="C28" s="329" t="s">
        <v>1349</v>
      </c>
      <c r="D28" s="108"/>
      <c r="E28" s="168"/>
      <c r="F28" s="169"/>
      <c r="G28" s="169"/>
    </row>
    <row r="29" spans="2:7" x14ac:dyDescent="0.3">
      <c r="B29" s="252" t="s">
        <v>505</v>
      </c>
      <c r="C29" s="329" t="s">
        <v>1337</v>
      </c>
      <c r="D29" s="108" t="s">
        <v>148</v>
      </c>
      <c r="E29" s="168">
        <v>30</v>
      </c>
      <c r="F29" s="169"/>
      <c r="G29" s="169">
        <f t="shared" si="0"/>
        <v>0</v>
      </c>
    </row>
    <row r="30" spans="2:7" x14ac:dyDescent="0.3">
      <c r="B30" s="252" t="s">
        <v>506</v>
      </c>
      <c r="C30" s="117" t="s">
        <v>1343</v>
      </c>
      <c r="D30" s="108" t="s">
        <v>148</v>
      </c>
      <c r="E30" s="168">
        <v>50</v>
      </c>
      <c r="F30" s="169"/>
      <c r="G30" s="169">
        <f t="shared" si="0"/>
        <v>0</v>
      </c>
    </row>
    <row r="31" spans="2:7" x14ac:dyDescent="0.3">
      <c r="B31" s="252" t="s">
        <v>507</v>
      </c>
      <c r="C31" s="117" t="s">
        <v>1344</v>
      </c>
      <c r="D31" s="108" t="s">
        <v>148</v>
      </c>
      <c r="E31" s="168">
        <v>50</v>
      </c>
      <c r="F31" s="169"/>
      <c r="G31" s="169">
        <f t="shared" si="0"/>
        <v>0</v>
      </c>
    </row>
    <row r="32" spans="2:7" x14ac:dyDescent="0.3">
      <c r="B32" s="252" t="s">
        <v>508</v>
      </c>
      <c r="C32" s="117" t="s">
        <v>492</v>
      </c>
      <c r="D32" s="108" t="s">
        <v>148</v>
      </c>
      <c r="E32" s="168">
        <v>150</v>
      </c>
      <c r="F32" s="169"/>
      <c r="G32" s="169">
        <f t="shared" si="0"/>
        <v>0</v>
      </c>
    </row>
    <row r="33" spans="2:7" x14ac:dyDescent="0.3">
      <c r="B33" s="252" t="s">
        <v>509</v>
      </c>
      <c r="C33" s="117" t="s">
        <v>493</v>
      </c>
      <c r="D33" s="108" t="s">
        <v>148</v>
      </c>
      <c r="E33" s="168">
        <v>25</v>
      </c>
      <c r="F33" s="169"/>
      <c r="G33" s="169">
        <f t="shared" si="0"/>
        <v>0</v>
      </c>
    </row>
    <row r="34" spans="2:7" x14ac:dyDescent="0.3">
      <c r="B34" s="252" t="s">
        <v>510</v>
      </c>
      <c r="C34" s="117" t="s">
        <v>1338</v>
      </c>
      <c r="D34" s="108" t="s">
        <v>556</v>
      </c>
      <c r="E34" s="168">
        <v>100</v>
      </c>
      <c r="F34" s="169"/>
      <c r="G34" s="169">
        <f t="shared" si="0"/>
        <v>0</v>
      </c>
    </row>
    <row r="35" spans="2:7" x14ac:dyDescent="0.3">
      <c r="B35" s="252" t="s">
        <v>511</v>
      </c>
      <c r="C35" s="117" t="s">
        <v>1340</v>
      </c>
      <c r="D35" s="108" t="s">
        <v>556</v>
      </c>
      <c r="E35" s="168">
        <v>10</v>
      </c>
      <c r="F35" s="169"/>
      <c r="G35" s="169">
        <f t="shared" si="0"/>
        <v>0</v>
      </c>
    </row>
    <row r="36" spans="2:7" x14ac:dyDescent="0.3">
      <c r="B36" s="252" t="s">
        <v>1323</v>
      </c>
      <c r="C36" s="117" t="s">
        <v>1339</v>
      </c>
      <c r="D36" s="108" t="s">
        <v>556</v>
      </c>
      <c r="E36" s="168">
        <v>5</v>
      </c>
      <c r="F36" s="169"/>
      <c r="G36" s="169">
        <f t="shared" si="0"/>
        <v>0</v>
      </c>
    </row>
    <row r="37" spans="2:7" x14ac:dyDescent="0.3">
      <c r="B37" s="252" t="s">
        <v>1324</v>
      </c>
      <c r="C37" s="117" t="s">
        <v>1341</v>
      </c>
      <c r="D37" s="108" t="s">
        <v>556</v>
      </c>
      <c r="E37" s="168">
        <v>50</v>
      </c>
      <c r="F37" s="169"/>
      <c r="G37" s="169">
        <f t="shared" si="0"/>
        <v>0</v>
      </c>
    </row>
    <row r="38" spans="2:7" x14ac:dyDescent="0.3">
      <c r="B38" s="252" t="s">
        <v>1325</v>
      </c>
      <c r="C38" s="117" t="s">
        <v>1342</v>
      </c>
      <c r="D38" s="108" t="s">
        <v>167</v>
      </c>
      <c r="E38" s="168">
        <v>10</v>
      </c>
      <c r="F38" s="169"/>
      <c r="G38" s="169">
        <f t="shared" si="0"/>
        <v>0</v>
      </c>
    </row>
    <row r="39" spans="2:7" x14ac:dyDescent="0.3">
      <c r="B39" s="252" t="s">
        <v>1326</v>
      </c>
      <c r="C39" s="117" t="s">
        <v>239</v>
      </c>
      <c r="D39" s="108" t="s">
        <v>148</v>
      </c>
      <c r="E39" s="168">
        <v>55</v>
      </c>
      <c r="F39" s="169"/>
      <c r="G39" s="169">
        <f t="shared" si="0"/>
        <v>0</v>
      </c>
    </row>
    <row r="40" spans="2:7" x14ac:dyDescent="0.3">
      <c r="B40" s="252" t="s">
        <v>1327</v>
      </c>
      <c r="C40" s="117" t="s">
        <v>240</v>
      </c>
      <c r="D40" s="108" t="s">
        <v>148</v>
      </c>
      <c r="E40" s="168">
        <v>55</v>
      </c>
      <c r="F40" s="169"/>
      <c r="G40" s="169">
        <f>F40*E40</f>
        <v>0</v>
      </c>
    </row>
    <row r="41" spans="2:7" x14ac:dyDescent="0.3">
      <c r="B41" s="252" t="s">
        <v>1328</v>
      </c>
      <c r="C41" s="117" t="s">
        <v>241</v>
      </c>
      <c r="D41" s="108" t="s">
        <v>148</v>
      </c>
      <c r="E41" s="168">
        <v>55</v>
      </c>
      <c r="F41" s="169"/>
      <c r="G41" s="169">
        <f>F41*E41</f>
        <v>0</v>
      </c>
    </row>
    <row r="42" spans="2:7" x14ac:dyDescent="0.3">
      <c r="B42" s="245">
        <v>6.4</v>
      </c>
      <c r="C42" s="241" t="s">
        <v>1319</v>
      </c>
      <c r="D42" s="242"/>
      <c r="E42" s="243"/>
      <c r="F42" s="244"/>
      <c r="G42" s="244"/>
    </row>
    <row r="43" spans="2:7" x14ac:dyDescent="0.3">
      <c r="B43" s="252" t="s">
        <v>517</v>
      </c>
      <c r="C43" s="3" t="s">
        <v>1017</v>
      </c>
      <c r="D43" s="108" t="s">
        <v>148</v>
      </c>
      <c r="E43" s="168">
        <v>5</v>
      </c>
      <c r="F43" s="169"/>
      <c r="G43" s="169">
        <f t="shared" ref="G43:G48" si="1">F43*E43</f>
        <v>0</v>
      </c>
    </row>
    <row r="44" spans="2:7" x14ac:dyDescent="0.3">
      <c r="B44" s="252" t="s">
        <v>518</v>
      </c>
      <c r="C44" s="3" t="s">
        <v>1018</v>
      </c>
      <c r="D44" s="108" t="s">
        <v>148</v>
      </c>
      <c r="E44" s="168">
        <v>5</v>
      </c>
      <c r="F44" s="169"/>
      <c r="G44" s="169">
        <f t="shared" si="1"/>
        <v>0</v>
      </c>
    </row>
    <row r="45" spans="2:7" x14ac:dyDescent="0.3">
      <c r="B45" s="252" t="s">
        <v>519</v>
      </c>
      <c r="C45" s="3" t="s">
        <v>1019</v>
      </c>
      <c r="D45" s="108" t="s">
        <v>148</v>
      </c>
      <c r="E45" s="168">
        <v>5</v>
      </c>
      <c r="F45" s="169"/>
      <c r="G45" s="169">
        <f t="shared" si="1"/>
        <v>0</v>
      </c>
    </row>
    <row r="46" spans="2:7" x14ac:dyDescent="0.3">
      <c r="B46" s="252" t="s">
        <v>520</v>
      </c>
      <c r="C46" s="3" t="s">
        <v>1020</v>
      </c>
      <c r="D46" s="108" t="s">
        <v>148</v>
      </c>
      <c r="E46" s="168">
        <v>5</v>
      </c>
      <c r="F46" s="169"/>
      <c r="G46" s="169">
        <f t="shared" si="1"/>
        <v>0</v>
      </c>
    </row>
    <row r="47" spans="2:7" x14ac:dyDescent="0.3">
      <c r="B47" s="252" t="s">
        <v>521</v>
      </c>
      <c r="C47" s="3" t="s">
        <v>685</v>
      </c>
      <c r="D47" s="108" t="s">
        <v>148</v>
      </c>
      <c r="E47" s="168">
        <v>5</v>
      </c>
      <c r="F47" s="169"/>
      <c r="G47" s="169">
        <f t="shared" si="1"/>
        <v>0</v>
      </c>
    </row>
    <row r="48" spans="2:7" x14ac:dyDescent="0.3">
      <c r="B48" s="252" t="s">
        <v>522</v>
      </c>
      <c r="C48" s="3" t="s">
        <v>1021</v>
      </c>
      <c r="D48" s="108" t="s">
        <v>148</v>
      </c>
      <c r="E48" s="168">
        <v>150</v>
      </c>
      <c r="F48" s="169"/>
      <c r="G48" s="169">
        <f t="shared" si="1"/>
        <v>0</v>
      </c>
    </row>
    <row r="49" spans="2:7" x14ac:dyDescent="0.3">
      <c r="B49" s="245">
        <v>6.5</v>
      </c>
      <c r="C49" s="241" t="s">
        <v>484</v>
      </c>
      <c r="D49" s="242"/>
      <c r="E49" s="243"/>
      <c r="F49" s="244"/>
      <c r="G49" s="244"/>
    </row>
    <row r="50" spans="2:7" x14ac:dyDescent="0.3">
      <c r="B50" s="252" t="s">
        <v>533</v>
      </c>
      <c r="C50" s="3" t="s">
        <v>1329</v>
      </c>
      <c r="D50" s="108" t="s">
        <v>148</v>
      </c>
      <c r="E50" s="168">
        <v>25</v>
      </c>
      <c r="F50" s="169"/>
      <c r="G50" s="169">
        <f t="shared" ref="G50:G62" si="2">F50*E50</f>
        <v>0</v>
      </c>
    </row>
    <row r="51" spans="2:7" x14ac:dyDescent="0.3">
      <c r="B51" s="252" t="s">
        <v>534</v>
      </c>
      <c r="C51" s="3" t="s">
        <v>1330</v>
      </c>
      <c r="D51" s="108" t="s">
        <v>148</v>
      </c>
      <c r="E51" s="168">
        <v>10</v>
      </c>
      <c r="F51" s="169"/>
      <c r="G51" s="169">
        <f t="shared" si="2"/>
        <v>0</v>
      </c>
    </row>
    <row r="52" spans="2:7" x14ac:dyDescent="0.3">
      <c r="B52" s="252" t="s">
        <v>535</v>
      </c>
      <c r="C52" s="3" t="s">
        <v>467</v>
      </c>
      <c r="D52" s="108" t="s">
        <v>148</v>
      </c>
      <c r="E52" s="168">
        <v>50</v>
      </c>
      <c r="F52" s="169"/>
      <c r="G52" s="169">
        <f t="shared" si="2"/>
        <v>0</v>
      </c>
    </row>
    <row r="53" spans="2:7" x14ac:dyDescent="0.3">
      <c r="B53" s="252" t="s">
        <v>536</v>
      </c>
      <c r="C53" s="3" t="s">
        <v>1331</v>
      </c>
      <c r="D53" s="108" t="s">
        <v>148</v>
      </c>
      <c r="E53" s="168">
        <v>10</v>
      </c>
      <c r="F53" s="169"/>
      <c r="G53" s="169">
        <f t="shared" si="2"/>
        <v>0</v>
      </c>
    </row>
    <row r="54" spans="2:7" x14ac:dyDescent="0.3">
      <c r="B54" s="252" t="s">
        <v>537</v>
      </c>
      <c r="C54" s="3" t="s">
        <v>513</v>
      </c>
      <c r="D54" s="108" t="s">
        <v>148</v>
      </c>
      <c r="E54" s="168">
        <v>10</v>
      </c>
      <c r="F54" s="169"/>
      <c r="G54" s="169">
        <f t="shared" si="2"/>
        <v>0</v>
      </c>
    </row>
    <row r="55" spans="2:7" x14ac:dyDescent="0.3">
      <c r="B55" s="252" t="s">
        <v>538</v>
      </c>
      <c r="C55" s="3" t="s">
        <v>543</v>
      </c>
      <c r="D55" s="108" t="s">
        <v>148</v>
      </c>
      <c r="E55" s="168">
        <v>25</v>
      </c>
      <c r="F55" s="169"/>
      <c r="G55" s="169">
        <f t="shared" si="2"/>
        <v>0</v>
      </c>
    </row>
    <row r="56" spans="2:7" x14ac:dyDescent="0.3">
      <c r="B56" s="252" t="s">
        <v>539</v>
      </c>
      <c r="C56" s="3" t="s">
        <v>514</v>
      </c>
      <c r="D56" s="108" t="s">
        <v>148</v>
      </c>
      <c r="E56" s="168">
        <v>25</v>
      </c>
      <c r="F56" s="169"/>
      <c r="G56" s="169">
        <f t="shared" si="2"/>
        <v>0</v>
      </c>
    </row>
    <row r="57" spans="2:7" x14ac:dyDescent="0.3">
      <c r="B57" s="252" t="s">
        <v>540</v>
      </c>
      <c r="C57" s="3" t="s">
        <v>515</v>
      </c>
      <c r="D57" s="108" t="s">
        <v>148</v>
      </c>
      <c r="E57" s="168">
        <v>50</v>
      </c>
      <c r="F57" s="169"/>
      <c r="G57" s="169">
        <f t="shared" si="2"/>
        <v>0</v>
      </c>
    </row>
    <row r="58" spans="2:7" x14ac:dyDescent="0.3">
      <c r="B58" s="252" t="s">
        <v>541</v>
      </c>
      <c r="C58" s="3" t="s">
        <v>516</v>
      </c>
      <c r="D58" s="108" t="s">
        <v>148</v>
      </c>
      <c r="E58" s="168">
        <v>25</v>
      </c>
      <c r="F58" s="169"/>
      <c r="G58" s="169">
        <f t="shared" si="2"/>
        <v>0</v>
      </c>
    </row>
    <row r="59" spans="2:7" x14ac:dyDescent="0.3">
      <c r="B59" s="252" t="s">
        <v>542</v>
      </c>
      <c r="C59" s="3" t="s">
        <v>545</v>
      </c>
      <c r="D59" s="108" t="s">
        <v>148</v>
      </c>
      <c r="E59" s="168">
        <v>20</v>
      </c>
      <c r="F59" s="169"/>
      <c r="G59" s="169">
        <f t="shared" si="2"/>
        <v>0</v>
      </c>
    </row>
    <row r="60" spans="2:7" x14ac:dyDescent="0.3">
      <c r="B60" s="252" t="s">
        <v>1022</v>
      </c>
      <c r="C60" s="3" t="s">
        <v>713</v>
      </c>
      <c r="D60" s="108" t="s">
        <v>148</v>
      </c>
      <c r="E60" s="168">
        <v>20</v>
      </c>
      <c r="F60" s="169"/>
      <c r="G60" s="169">
        <f t="shared" si="2"/>
        <v>0</v>
      </c>
    </row>
    <row r="61" spans="2:7" x14ac:dyDescent="0.3">
      <c r="B61" s="252" t="s">
        <v>1023</v>
      </c>
      <c r="C61" s="100" t="s">
        <v>983</v>
      </c>
      <c r="D61" s="108" t="s">
        <v>148</v>
      </c>
      <c r="E61" s="168">
        <v>20</v>
      </c>
      <c r="F61" s="169"/>
      <c r="G61" s="169">
        <f t="shared" si="2"/>
        <v>0</v>
      </c>
    </row>
    <row r="62" spans="2:7" x14ac:dyDescent="0.3">
      <c r="B62" s="252" t="s">
        <v>1024</v>
      </c>
      <c r="C62" s="3" t="s">
        <v>1009</v>
      </c>
      <c r="D62" s="108" t="s">
        <v>98</v>
      </c>
      <c r="E62" s="168">
        <v>25</v>
      </c>
      <c r="F62" s="169"/>
      <c r="G62" s="169">
        <f t="shared" si="2"/>
        <v>0</v>
      </c>
    </row>
    <row r="63" spans="2:7" x14ac:dyDescent="0.3">
      <c r="B63" s="245">
        <v>6.6</v>
      </c>
      <c r="C63" s="241" t="s">
        <v>512</v>
      </c>
      <c r="D63" s="242"/>
      <c r="E63" s="243"/>
      <c r="F63" s="244"/>
      <c r="G63" s="244"/>
    </row>
    <row r="64" spans="2:7" x14ac:dyDescent="0.3">
      <c r="B64" s="252" t="s">
        <v>991</v>
      </c>
      <c r="C64" s="100" t="s">
        <v>523</v>
      </c>
      <c r="D64" s="108" t="s">
        <v>65</v>
      </c>
      <c r="E64" s="168">
        <v>1500</v>
      </c>
      <c r="F64" s="169"/>
      <c r="G64" s="169">
        <f t="shared" si="0"/>
        <v>0</v>
      </c>
    </row>
    <row r="65" spans="2:7" x14ac:dyDescent="0.3">
      <c r="B65" s="252" t="s">
        <v>992</v>
      </c>
      <c r="C65" s="100" t="s">
        <v>524</v>
      </c>
      <c r="D65" s="108" t="s">
        <v>65</v>
      </c>
      <c r="E65" s="168">
        <v>500</v>
      </c>
      <c r="F65" s="169"/>
      <c r="G65" s="169">
        <f t="shared" si="0"/>
        <v>0</v>
      </c>
    </row>
    <row r="66" spans="2:7" x14ac:dyDescent="0.3">
      <c r="B66" s="252" t="s">
        <v>993</v>
      </c>
      <c r="C66" s="100" t="s">
        <v>526</v>
      </c>
      <c r="D66" s="108" t="s">
        <v>65</v>
      </c>
      <c r="E66" s="168">
        <v>500</v>
      </c>
      <c r="F66" s="169"/>
      <c r="G66" s="169">
        <f t="shared" si="0"/>
        <v>0</v>
      </c>
    </row>
    <row r="67" spans="2:7" x14ac:dyDescent="0.3">
      <c r="B67" s="252" t="s">
        <v>994</v>
      </c>
      <c r="C67" s="100" t="s">
        <v>525</v>
      </c>
      <c r="D67" s="108" t="s">
        <v>65</v>
      </c>
      <c r="E67" s="168">
        <v>100</v>
      </c>
      <c r="F67" s="169"/>
      <c r="G67" s="169">
        <f t="shared" si="0"/>
        <v>0</v>
      </c>
    </row>
    <row r="68" spans="2:7" x14ac:dyDescent="0.3">
      <c r="B68" s="252" t="s">
        <v>995</v>
      </c>
      <c r="C68" s="100" t="s">
        <v>527</v>
      </c>
      <c r="D68" s="108" t="s">
        <v>65</v>
      </c>
      <c r="E68" s="168">
        <v>100</v>
      </c>
      <c r="F68" s="169"/>
      <c r="G68" s="169">
        <f t="shared" si="0"/>
        <v>0</v>
      </c>
    </row>
    <row r="69" spans="2:7" x14ac:dyDescent="0.3">
      <c r="B69" s="252" t="s">
        <v>996</v>
      </c>
      <c r="C69" s="100" t="s">
        <v>528</v>
      </c>
      <c r="D69" s="108" t="s">
        <v>65</v>
      </c>
      <c r="E69" s="168">
        <v>500</v>
      </c>
      <c r="F69" s="169"/>
      <c r="G69" s="169">
        <f t="shared" si="0"/>
        <v>0</v>
      </c>
    </row>
    <row r="70" spans="2:7" x14ac:dyDescent="0.3">
      <c r="B70" s="252" t="s">
        <v>997</v>
      </c>
      <c r="C70" s="100" t="s">
        <v>529</v>
      </c>
      <c r="D70" s="108" t="s">
        <v>65</v>
      </c>
      <c r="E70" s="168">
        <v>500</v>
      </c>
      <c r="F70" s="169"/>
      <c r="G70" s="169">
        <f t="shared" si="0"/>
        <v>0</v>
      </c>
    </row>
    <row r="71" spans="2:7" x14ac:dyDescent="0.3">
      <c r="B71" s="252" t="s">
        <v>998</v>
      </c>
      <c r="C71" s="100" t="s">
        <v>530</v>
      </c>
      <c r="D71" s="108" t="s">
        <v>65</v>
      </c>
      <c r="E71" s="168">
        <v>650</v>
      </c>
      <c r="F71" s="169"/>
      <c r="G71" s="169">
        <f t="shared" si="0"/>
        <v>0</v>
      </c>
    </row>
    <row r="72" spans="2:7" x14ac:dyDescent="0.3">
      <c r="B72" s="252" t="s">
        <v>1026</v>
      </c>
      <c r="C72" s="100" t="s">
        <v>531</v>
      </c>
      <c r="D72" s="108" t="s">
        <v>65</v>
      </c>
      <c r="E72" s="168">
        <v>650</v>
      </c>
      <c r="F72" s="169"/>
      <c r="G72" s="169">
        <f t="shared" si="0"/>
        <v>0</v>
      </c>
    </row>
    <row r="73" spans="2:7" x14ac:dyDescent="0.3">
      <c r="B73" s="252" t="s">
        <v>1027</v>
      </c>
      <c r="C73" s="100" t="s">
        <v>532</v>
      </c>
      <c r="D73" s="108" t="s">
        <v>65</v>
      </c>
      <c r="E73" s="168">
        <v>250</v>
      </c>
      <c r="F73" s="169"/>
      <c r="G73" s="169">
        <f t="shared" si="0"/>
        <v>0</v>
      </c>
    </row>
    <row r="74" spans="2:7" x14ac:dyDescent="0.3">
      <c r="B74" s="245">
        <v>6.7</v>
      </c>
      <c r="C74" s="241" t="s">
        <v>937</v>
      </c>
      <c r="D74" s="242"/>
      <c r="E74" s="243"/>
      <c r="F74" s="244"/>
      <c r="G74" s="244"/>
    </row>
    <row r="75" spans="2:7" x14ac:dyDescent="0.3">
      <c r="B75" s="252" t="s">
        <v>999</v>
      </c>
      <c r="C75" s="100" t="s">
        <v>987</v>
      </c>
      <c r="D75" s="108" t="s">
        <v>65</v>
      </c>
      <c r="E75" s="168">
        <v>45</v>
      </c>
      <c r="F75" s="169"/>
      <c r="G75" s="169">
        <f t="shared" si="0"/>
        <v>0</v>
      </c>
    </row>
    <row r="76" spans="2:7" x14ac:dyDescent="0.3">
      <c r="B76" s="252" t="s">
        <v>1000</v>
      </c>
      <c r="C76" s="100" t="s">
        <v>988</v>
      </c>
      <c r="D76" s="108" t="s">
        <v>65</v>
      </c>
      <c r="E76" s="168">
        <v>30</v>
      </c>
      <c r="F76" s="169"/>
      <c r="G76" s="169">
        <f t="shared" si="0"/>
        <v>0</v>
      </c>
    </row>
    <row r="77" spans="2:7" x14ac:dyDescent="0.3">
      <c r="B77" s="252" t="s">
        <v>1001</v>
      </c>
      <c r="C77" s="100" t="s">
        <v>989</v>
      </c>
      <c r="D77" s="108" t="s">
        <v>65</v>
      </c>
      <c r="E77" s="168">
        <v>10</v>
      </c>
      <c r="F77" s="169"/>
      <c r="G77" s="169">
        <f t="shared" si="0"/>
        <v>0</v>
      </c>
    </row>
    <row r="78" spans="2:7" x14ac:dyDescent="0.3">
      <c r="B78" s="252" t="s">
        <v>1028</v>
      </c>
      <c r="C78" s="100" t="s">
        <v>935</v>
      </c>
      <c r="D78" s="108" t="s">
        <v>98</v>
      </c>
      <c r="E78" s="168">
        <v>50</v>
      </c>
      <c r="F78" s="169"/>
      <c r="G78" s="169">
        <f t="shared" si="0"/>
        <v>0</v>
      </c>
    </row>
    <row r="79" spans="2:7" x14ac:dyDescent="0.3">
      <c r="B79" s="252" t="s">
        <v>1029</v>
      </c>
      <c r="C79" s="100" t="s">
        <v>934</v>
      </c>
      <c r="D79" s="108" t="s">
        <v>569</v>
      </c>
      <c r="E79" s="168">
        <v>50</v>
      </c>
      <c r="F79" s="169"/>
      <c r="G79" s="169">
        <f t="shared" si="0"/>
        <v>0</v>
      </c>
    </row>
    <row r="80" spans="2:7" x14ac:dyDescent="0.3">
      <c r="B80" s="252" t="s">
        <v>1030</v>
      </c>
      <c r="C80" s="100" t="s">
        <v>982</v>
      </c>
      <c r="D80" s="108" t="s">
        <v>65</v>
      </c>
      <c r="E80" s="168">
        <v>35</v>
      </c>
      <c r="F80" s="169"/>
      <c r="G80" s="169">
        <f t="shared" ref="G80:G101" si="3">F80*E80</f>
        <v>0</v>
      </c>
    </row>
    <row r="81" spans="2:8" x14ac:dyDescent="0.3">
      <c r="B81" s="252" t="s">
        <v>1031</v>
      </c>
      <c r="C81" s="100" t="s">
        <v>936</v>
      </c>
      <c r="D81" s="108" t="s">
        <v>65</v>
      </c>
      <c r="E81" s="168">
        <v>10</v>
      </c>
      <c r="F81" s="169"/>
      <c r="G81" s="169">
        <f t="shared" si="3"/>
        <v>0</v>
      </c>
    </row>
    <row r="82" spans="2:8" x14ac:dyDescent="0.3">
      <c r="B82" s="252" t="s">
        <v>1032</v>
      </c>
      <c r="C82" s="100" t="s">
        <v>986</v>
      </c>
      <c r="D82" s="108" t="s">
        <v>65</v>
      </c>
      <c r="E82" s="168">
        <v>35</v>
      </c>
      <c r="F82" s="169"/>
      <c r="G82" s="169">
        <f t="shared" ref="G82" si="4">F82*E82</f>
        <v>0</v>
      </c>
    </row>
    <row r="83" spans="2:8" ht="43.2" x14ac:dyDescent="0.3">
      <c r="B83" s="252" t="s">
        <v>1384</v>
      </c>
      <c r="C83" s="100" t="s">
        <v>1388</v>
      </c>
      <c r="D83" s="108" t="s">
        <v>98</v>
      </c>
      <c r="E83" s="168">
        <v>2000</v>
      </c>
      <c r="F83" s="169"/>
      <c r="G83" s="169">
        <f t="shared" si="3"/>
        <v>0</v>
      </c>
    </row>
    <row r="84" spans="2:8" x14ac:dyDescent="0.3">
      <c r="B84" s="252" t="s">
        <v>1385</v>
      </c>
      <c r="C84" s="100" t="s">
        <v>1387</v>
      </c>
      <c r="D84" s="108" t="s">
        <v>148</v>
      </c>
      <c r="E84" s="168">
        <v>10</v>
      </c>
      <c r="F84" s="169"/>
      <c r="G84" s="169">
        <f t="shared" ref="G84:G85" si="5">F84*E84</f>
        <v>0</v>
      </c>
    </row>
    <row r="85" spans="2:8" x14ac:dyDescent="0.3">
      <c r="B85" s="252" t="s">
        <v>1386</v>
      </c>
      <c r="C85" s="100" t="s">
        <v>1391</v>
      </c>
      <c r="D85" s="108" t="s">
        <v>148</v>
      </c>
      <c r="E85" s="168">
        <v>7</v>
      </c>
      <c r="F85" s="169"/>
      <c r="G85" s="169">
        <f t="shared" si="5"/>
        <v>0</v>
      </c>
    </row>
    <row r="86" spans="2:8" ht="43.2" x14ac:dyDescent="0.3">
      <c r="B86" s="252" t="s">
        <v>1389</v>
      </c>
      <c r="C86" s="100" t="s">
        <v>1390</v>
      </c>
      <c r="D86" s="108" t="s">
        <v>148</v>
      </c>
      <c r="E86" s="168">
        <v>7</v>
      </c>
      <c r="F86" s="169"/>
      <c r="G86" s="169">
        <f t="shared" si="3"/>
        <v>0</v>
      </c>
    </row>
    <row r="87" spans="2:8" x14ac:dyDescent="0.3">
      <c r="B87" s="275">
        <v>6.8</v>
      </c>
      <c r="C87" s="283" t="s">
        <v>921</v>
      </c>
      <c r="D87" s="255"/>
      <c r="E87" s="256"/>
      <c r="F87" s="265"/>
      <c r="G87" s="265"/>
    </row>
    <row r="88" spans="2:8" x14ac:dyDescent="0.3">
      <c r="B88" s="273" t="s">
        <v>1002</v>
      </c>
      <c r="C88" s="286" t="s">
        <v>922</v>
      </c>
      <c r="D88" s="304" t="s">
        <v>65</v>
      </c>
      <c r="E88" s="260">
        <v>35</v>
      </c>
      <c r="F88" s="316"/>
      <c r="G88" s="169">
        <f t="shared" si="3"/>
        <v>0</v>
      </c>
    </row>
    <row r="89" spans="2:8" x14ac:dyDescent="0.3">
      <c r="B89" s="273" t="s">
        <v>1003</v>
      </c>
      <c r="C89" s="286" t="s">
        <v>923</v>
      </c>
      <c r="D89" s="304" t="s">
        <v>925</v>
      </c>
      <c r="E89" s="260">
        <v>10</v>
      </c>
      <c r="F89" s="316"/>
      <c r="G89" s="169">
        <f t="shared" si="3"/>
        <v>0</v>
      </c>
    </row>
    <row r="90" spans="2:8" x14ac:dyDescent="0.3">
      <c r="B90" s="273" t="s">
        <v>1004</v>
      </c>
      <c r="C90" s="286" t="s">
        <v>924</v>
      </c>
      <c r="D90" s="304" t="s">
        <v>98</v>
      </c>
      <c r="E90" s="260">
        <v>35</v>
      </c>
      <c r="F90" s="316"/>
      <c r="G90" s="169">
        <f t="shared" si="3"/>
        <v>0</v>
      </c>
    </row>
    <row r="91" spans="2:8" x14ac:dyDescent="0.3">
      <c r="B91" s="275">
        <v>6.9</v>
      </c>
      <c r="C91" s="283" t="s">
        <v>984</v>
      </c>
      <c r="D91" s="255"/>
      <c r="E91" s="256"/>
      <c r="F91" s="265"/>
      <c r="G91" s="265"/>
    </row>
    <row r="92" spans="2:8" x14ac:dyDescent="0.3">
      <c r="B92" s="3" t="s">
        <v>1025</v>
      </c>
      <c r="C92" s="28" t="s">
        <v>145</v>
      </c>
      <c r="D92" s="27" t="s">
        <v>65</v>
      </c>
      <c r="E92" s="27">
        <v>700</v>
      </c>
      <c r="F92" s="62"/>
      <c r="G92" s="169">
        <f t="shared" si="3"/>
        <v>0</v>
      </c>
      <c r="H92" s="31"/>
    </row>
    <row r="93" spans="2:8" x14ac:dyDescent="0.3">
      <c r="B93" s="3" t="s">
        <v>1033</v>
      </c>
      <c r="C93" s="28" t="s">
        <v>139</v>
      </c>
      <c r="D93" s="27" t="s">
        <v>65</v>
      </c>
      <c r="E93" s="27">
        <v>100</v>
      </c>
      <c r="F93" s="62"/>
      <c r="G93" s="169">
        <f t="shared" si="3"/>
        <v>0</v>
      </c>
      <c r="H93" s="31"/>
    </row>
    <row r="94" spans="2:8" x14ac:dyDescent="0.3">
      <c r="B94" s="3" t="s">
        <v>1034</v>
      </c>
      <c r="C94" s="28" t="s">
        <v>610</v>
      </c>
      <c r="D94" s="27" t="s">
        <v>65</v>
      </c>
      <c r="E94" s="27">
        <v>250</v>
      </c>
      <c r="F94" s="62"/>
      <c r="G94" s="169">
        <f t="shared" si="3"/>
        <v>0</v>
      </c>
      <c r="H94" s="31"/>
    </row>
    <row r="95" spans="2:8" x14ac:dyDescent="0.3">
      <c r="B95" s="3" t="s">
        <v>1035</v>
      </c>
      <c r="C95" s="28" t="s">
        <v>140</v>
      </c>
      <c r="D95" s="27" t="s">
        <v>65</v>
      </c>
      <c r="E95" s="27">
        <v>50</v>
      </c>
      <c r="F95" s="62"/>
      <c r="G95" s="169">
        <f t="shared" si="3"/>
        <v>0</v>
      </c>
      <c r="H95" s="31"/>
    </row>
    <row r="96" spans="2:8" x14ac:dyDescent="0.3">
      <c r="B96" s="3" t="s">
        <v>1036</v>
      </c>
      <c r="C96" s="28" t="s">
        <v>377</v>
      </c>
      <c r="D96" s="27" t="s">
        <v>65</v>
      </c>
      <c r="E96" s="27">
        <v>100</v>
      </c>
      <c r="F96" s="62"/>
      <c r="G96" s="169">
        <f t="shared" si="3"/>
        <v>0</v>
      </c>
      <c r="H96" s="31"/>
    </row>
    <row r="97" spans="2:8" x14ac:dyDescent="0.3">
      <c r="B97" s="3" t="s">
        <v>1037</v>
      </c>
      <c r="C97" s="28" t="s">
        <v>217</v>
      </c>
      <c r="D97" s="27" t="s">
        <v>65</v>
      </c>
      <c r="E97" s="27">
        <v>150</v>
      </c>
      <c r="F97" s="62"/>
      <c r="G97" s="169">
        <f t="shared" si="3"/>
        <v>0</v>
      </c>
      <c r="H97" s="31"/>
    </row>
    <row r="98" spans="2:8" x14ac:dyDescent="0.3">
      <c r="B98" s="3" t="s">
        <v>1038</v>
      </c>
      <c r="C98" s="28" t="s">
        <v>378</v>
      </c>
      <c r="D98" s="27" t="s">
        <v>65</v>
      </c>
      <c r="E98" s="27">
        <v>150</v>
      </c>
      <c r="F98" s="62"/>
      <c r="G98" s="169">
        <f t="shared" si="3"/>
        <v>0</v>
      </c>
      <c r="H98" s="31"/>
    </row>
    <row r="99" spans="2:8" x14ac:dyDescent="0.3">
      <c r="B99" s="3" t="s">
        <v>1039</v>
      </c>
      <c r="C99" s="28" t="s">
        <v>985</v>
      </c>
      <c r="D99" s="304" t="s">
        <v>569</v>
      </c>
      <c r="E99" s="260">
        <v>15</v>
      </c>
      <c r="F99" s="62"/>
      <c r="G99" s="169">
        <f t="shared" si="3"/>
        <v>0</v>
      </c>
    </row>
    <row r="100" spans="2:8" x14ac:dyDescent="0.3">
      <c r="B100" s="3" t="s">
        <v>1040</v>
      </c>
      <c r="C100" s="28" t="s">
        <v>1005</v>
      </c>
      <c r="D100" s="304" t="s">
        <v>569</v>
      </c>
      <c r="E100" s="260">
        <v>10</v>
      </c>
      <c r="F100" s="62"/>
      <c r="G100" s="169">
        <f t="shared" si="3"/>
        <v>0</v>
      </c>
    </row>
    <row r="101" spans="2:8" x14ac:dyDescent="0.3">
      <c r="B101" s="3" t="s">
        <v>1041</v>
      </c>
      <c r="C101" s="28" t="s">
        <v>1006</v>
      </c>
      <c r="D101" s="304" t="s">
        <v>1313</v>
      </c>
      <c r="E101" s="260">
        <v>1000</v>
      </c>
      <c r="F101" s="62"/>
      <c r="G101" s="169">
        <f t="shared" si="3"/>
        <v>0</v>
      </c>
    </row>
    <row r="102" spans="2:8" x14ac:dyDescent="0.3">
      <c r="B102" s="350" t="s">
        <v>172</v>
      </c>
      <c r="C102" s="351"/>
      <c r="D102" s="351"/>
      <c r="E102" s="351"/>
      <c r="F102" s="352"/>
      <c r="G102" s="156">
        <f>SUM(G14:G101)</f>
        <v>0</v>
      </c>
      <c r="H102" s="49"/>
    </row>
    <row r="103" spans="2:8" x14ac:dyDescent="0.3">
      <c r="D103" s="13"/>
      <c r="E103" s="162"/>
      <c r="F103" s="151"/>
      <c r="G103" s="151"/>
    </row>
    <row r="104" spans="2:8" x14ac:dyDescent="0.3">
      <c r="D104" s="13"/>
      <c r="E104" s="162"/>
      <c r="F104" s="151"/>
      <c r="G104" s="151"/>
    </row>
    <row r="105" spans="2:8" ht="18" x14ac:dyDescent="0.35">
      <c r="B105" s="99" t="s">
        <v>26</v>
      </c>
      <c r="D105" s="13"/>
      <c r="E105" s="162"/>
      <c r="F105" s="151"/>
      <c r="G105" s="151"/>
    </row>
    <row r="106" spans="2:8" x14ac:dyDescent="0.3">
      <c r="D106" s="13"/>
      <c r="E106" s="162"/>
      <c r="F106" s="151"/>
      <c r="G106" s="151"/>
    </row>
    <row r="107" spans="2:8" ht="43.2" x14ac:dyDescent="0.3">
      <c r="B107" s="17" t="s">
        <v>0</v>
      </c>
      <c r="C107" s="17" t="s">
        <v>1</v>
      </c>
      <c r="D107" s="18" t="s">
        <v>42</v>
      </c>
      <c r="E107" s="161" t="s">
        <v>2</v>
      </c>
      <c r="F107" s="150" t="s">
        <v>44</v>
      </c>
      <c r="G107" s="150" t="s">
        <v>45</v>
      </c>
    </row>
    <row r="108" spans="2:8" x14ac:dyDescent="0.3">
      <c r="B108" s="4" t="s">
        <v>37</v>
      </c>
      <c r="C108" s="2" t="s">
        <v>468</v>
      </c>
      <c r="D108" s="14"/>
      <c r="E108" s="163"/>
      <c r="F108" s="152"/>
      <c r="G108" s="157"/>
      <c r="H108" s="49"/>
    </row>
    <row r="109" spans="2:8" x14ac:dyDescent="0.3">
      <c r="B109" s="110"/>
      <c r="C109" s="68" t="s">
        <v>469</v>
      </c>
      <c r="D109" s="14"/>
      <c r="E109" s="164"/>
      <c r="F109" s="153"/>
      <c r="G109" s="158"/>
      <c r="H109" s="49"/>
    </row>
    <row r="110" spans="2:8" x14ac:dyDescent="0.3">
      <c r="B110" s="9" t="s">
        <v>38</v>
      </c>
      <c r="C110" s="3" t="s">
        <v>27</v>
      </c>
      <c r="D110" s="11" t="s">
        <v>43</v>
      </c>
      <c r="E110" s="165">
        <v>50</v>
      </c>
      <c r="F110" s="32"/>
      <c r="G110" s="154">
        <f t="shared" ref="G110:G113" si="6">F110*E110</f>
        <v>0</v>
      </c>
      <c r="H110" s="49"/>
    </row>
    <row r="111" spans="2:8" x14ac:dyDescent="0.3">
      <c r="B111" s="9" t="s">
        <v>39</v>
      </c>
      <c r="C111" s="3" t="s">
        <v>30</v>
      </c>
      <c r="D111" s="11" t="s">
        <v>43</v>
      </c>
      <c r="E111" s="165">
        <v>20</v>
      </c>
      <c r="F111" s="32"/>
      <c r="G111" s="154">
        <f t="shared" si="6"/>
        <v>0</v>
      </c>
      <c r="H111" s="49"/>
    </row>
    <row r="112" spans="2:8" x14ac:dyDescent="0.3">
      <c r="B112" s="9" t="s">
        <v>40</v>
      </c>
      <c r="C112" s="3" t="s">
        <v>28</v>
      </c>
      <c r="D112" s="11" t="s">
        <v>43</v>
      </c>
      <c r="E112" s="165">
        <v>20</v>
      </c>
      <c r="F112" s="32"/>
      <c r="G112" s="154">
        <f t="shared" si="6"/>
        <v>0</v>
      </c>
      <c r="H112" s="49"/>
    </row>
    <row r="113" spans="2:8" x14ac:dyDescent="0.3">
      <c r="B113" s="10" t="s">
        <v>41</v>
      </c>
      <c r="C113" s="5" t="s">
        <v>29</v>
      </c>
      <c r="D113" s="16" t="s">
        <v>43</v>
      </c>
      <c r="E113" s="166">
        <v>10</v>
      </c>
      <c r="F113" s="32"/>
      <c r="G113" s="154">
        <f t="shared" si="6"/>
        <v>0</v>
      </c>
      <c r="H113" s="49"/>
    </row>
    <row r="114" spans="2:8" x14ac:dyDescent="0.3">
      <c r="B114" s="350" t="s">
        <v>172</v>
      </c>
      <c r="C114" s="351"/>
      <c r="D114" s="351"/>
      <c r="E114" s="351"/>
      <c r="F114" s="352"/>
      <c r="G114" s="159">
        <f>SUM(G110:G113)</f>
        <v>0</v>
      </c>
    </row>
    <row r="116" spans="2:8" x14ac:dyDescent="0.3">
      <c r="F116" s="155" t="s">
        <v>46</v>
      </c>
      <c r="G116" s="146">
        <f>G114+G102</f>
        <v>0</v>
      </c>
    </row>
  </sheetData>
  <mergeCells count="5">
    <mergeCell ref="B114:F114"/>
    <mergeCell ref="B2:G2"/>
    <mergeCell ref="B4:C4"/>
    <mergeCell ref="F8:G10"/>
    <mergeCell ref="B102:F102"/>
  </mergeCells>
  <phoneticPr fontId="20" type="noConversion"/>
  <pageMargins left="0.70866141732283472" right="0.70866141732283472" top="0.74803149606299213" bottom="0.74803149606299213" header="0.31496062992125984" footer="0.31496062992125984"/>
  <pageSetup paperSize="9" scale="6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CC2DD-76F2-4865-AF2C-009DC11A890D}">
  <sheetPr>
    <tabColor rgb="FF92D050"/>
    <pageSetUpPr fitToPage="1"/>
  </sheetPr>
  <dimension ref="B2:H364"/>
  <sheetViews>
    <sheetView showGridLines="0" tabSelected="1" topLeftCell="A343" zoomScale="85" zoomScaleNormal="85" zoomScaleSheetLayoutView="100" workbookViewId="0">
      <selection activeCell="F358" sqref="F358:F361"/>
    </sheetView>
  </sheetViews>
  <sheetFormatPr baseColWidth="10" defaultColWidth="11.44140625" defaultRowHeight="14.4" x14ac:dyDescent="0.3"/>
  <cols>
    <col min="2" max="2" width="11.44140625" style="134"/>
    <col min="3" max="3" width="82.6640625" customWidth="1"/>
    <col min="4" max="4" width="11.5546875" style="300" customWidth="1"/>
    <col min="5" max="5" width="11.44140625" style="317"/>
    <col min="6" max="6" width="11.44140625" style="149"/>
    <col min="7" max="7" width="14.44140625" style="149" customWidth="1"/>
  </cols>
  <sheetData>
    <row r="2" spans="2:7" ht="63.75" customHeight="1" x14ac:dyDescent="0.3">
      <c r="B2" s="354" t="s">
        <v>633</v>
      </c>
      <c r="C2" s="355"/>
      <c r="D2" s="355"/>
      <c r="E2" s="355"/>
      <c r="F2" s="355"/>
      <c r="G2" s="356"/>
    </row>
    <row r="4" spans="2:7" x14ac:dyDescent="0.3">
      <c r="B4" s="348" t="s">
        <v>31</v>
      </c>
      <c r="C4" s="348"/>
      <c r="D4" s="298"/>
    </row>
    <row r="5" spans="2:7" x14ac:dyDescent="0.3">
      <c r="B5" s="7"/>
      <c r="C5" s="8" t="s">
        <v>32</v>
      </c>
      <c r="D5" s="299"/>
    </row>
    <row r="6" spans="2:7" x14ac:dyDescent="0.3">
      <c r="B6" s="7"/>
      <c r="C6" s="8" t="s">
        <v>33</v>
      </c>
      <c r="D6" s="299"/>
    </row>
    <row r="7" spans="2:7" ht="15" thickBot="1" x14ac:dyDescent="0.35">
      <c r="B7" s="7"/>
      <c r="C7" s="8" t="s">
        <v>169</v>
      </c>
      <c r="D7" s="299"/>
    </row>
    <row r="8" spans="2:7" ht="15" customHeight="1" x14ac:dyDescent="0.3">
      <c r="B8" s="7"/>
      <c r="C8" s="8" t="s">
        <v>35</v>
      </c>
      <c r="D8" s="299"/>
      <c r="F8" s="342" t="s">
        <v>606</v>
      </c>
      <c r="G8" s="343"/>
    </row>
    <row r="9" spans="2:7" ht="30" customHeight="1" x14ac:dyDescent="0.3">
      <c r="B9" s="7"/>
      <c r="C9" s="8" t="s">
        <v>170</v>
      </c>
      <c r="D9" s="299"/>
      <c r="F9" s="344"/>
      <c r="G9" s="345"/>
    </row>
    <row r="10" spans="2:7" ht="18.600000000000001" thickBot="1" x14ac:dyDescent="0.4">
      <c r="B10" s="132"/>
      <c r="C10" s="1"/>
      <c r="D10" s="99"/>
      <c r="F10" s="346"/>
      <c r="G10" s="347"/>
    </row>
    <row r="12" spans="2:7" ht="43.2" x14ac:dyDescent="0.3">
      <c r="B12" s="113" t="s">
        <v>0</v>
      </c>
      <c r="C12" s="17" t="s">
        <v>1</v>
      </c>
      <c r="D12" s="18" t="s">
        <v>42</v>
      </c>
      <c r="E12" s="161" t="s">
        <v>2</v>
      </c>
      <c r="F12" s="150" t="s">
        <v>44</v>
      </c>
      <c r="G12" s="150" t="s">
        <v>45</v>
      </c>
    </row>
    <row r="13" spans="2:7" x14ac:dyDescent="0.3">
      <c r="B13" s="270">
        <v>7.01</v>
      </c>
      <c r="C13" s="254" t="s">
        <v>634</v>
      </c>
      <c r="D13" s="255"/>
      <c r="E13" s="256"/>
      <c r="F13" s="319"/>
      <c r="G13" s="257"/>
    </row>
    <row r="14" spans="2:7" x14ac:dyDescent="0.3">
      <c r="B14" s="271" t="s">
        <v>635</v>
      </c>
      <c r="C14" s="199" t="s">
        <v>697</v>
      </c>
      <c r="D14" s="105" t="s">
        <v>65</v>
      </c>
      <c r="E14" s="168">
        <v>500</v>
      </c>
      <c r="F14" s="320"/>
      <c r="G14" s="180">
        <f t="shared" ref="G14:G17" si="0">E14*F14</f>
        <v>0</v>
      </c>
    </row>
    <row r="15" spans="2:7" x14ac:dyDescent="0.3">
      <c r="B15" s="271" t="s">
        <v>636</v>
      </c>
      <c r="C15" s="199" t="s">
        <v>698</v>
      </c>
      <c r="D15" s="105" t="s">
        <v>569</v>
      </c>
      <c r="E15" s="168">
        <v>200</v>
      </c>
      <c r="F15" s="320"/>
      <c r="G15" s="180">
        <f t="shared" si="0"/>
        <v>0</v>
      </c>
    </row>
    <row r="16" spans="2:7" x14ac:dyDescent="0.3">
      <c r="B16" s="271" t="s">
        <v>637</v>
      </c>
      <c r="C16" s="199" t="s">
        <v>638</v>
      </c>
      <c r="D16" s="105" t="s">
        <v>556</v>
      </c>
      <c r="E16" s="168">
        <v>5</v>
      </c>
      <c r="F16" s="320"/>
      <c r="G16" s="180">
        <f t="shared" si="0"/>
        <v>0</v>
      </c>
    </row>
    <row r="17" spans="2:7" x14ac:dyDescent="0.3">
      <c r="B17" s="271" t="s">
        <v>639</v>
      </c>
      <c r="C17" s="199" t="s">
        <v>640</v>
      </c>
      <c r="D17" s="105" t="s">
        <v>641</v>
      </c>
      <c r="E17" s="168">
        <v>10</v>
      </c>
      <c r="F17" s="320"/>
      <c r="G17" s="180">
        <f t="shared" si="0"/>
        <v>0</v>
      </c>
    </row>
    <row r="18" spans="2:7" hidden="1" x14ac:dyDescent="0.3">
      <c r="B18" s="272"/>
      <c r="C18" s="259"/>
      <c r="D18" s="105"/>
      <c r="E18" s="168"/>
      <c r="F18" s="320"/>
      <c r="G18" s="258"/>
    </row>
    <row r="19" spans="2:7" hidden="1" x14ac:dyDescent="0.3">
      <c r="B19" s="272"/>
      <c r="C19" s="259"/>
      <c r="D19" s="105"/>
      <c r="E19" s="168"/>
      <c r="F19" s="320"/>
      <c r="G19" s="258"/>
    </row>
    <row r="20" spans="2:7" x14ac:dyDescent="0.3">
      <c r="B20" s="270">
        <v>7.02</v>
      </c>
      <c r="C20" s="254" t="s">
        <v>642</v>
      </c>
      <c r="D20" s="255"/>
      <c r="E20" s="256"/>
      <c r="F20" s="319"/>
      <c r="G20" s="257"/>
    </row>
    <row r="21" spans="2:7" x14ac:dyDescent="0.3">
      <c r="B21" s="252" t="s">
        <v>1049</v>
      </c>
      <c r="C21" s="100" t="s">
        <v>491</v>
      </c>
      <c r="D21" s="105" t="s">
        <v>167</v>
      </c>
      <c r="E21" s="168">
        <v>5</v>
      </c>
      <c r="F21" s="169"/>
      <c r="G21" s="180">
        <f t="shared" ref="G21:G28" si="1">E21*F21</f>
        <v>0</v>
      </c>
    </row>
    <row r="22" spans="2:7" x14ac:dyDescent="0.3">
      <c r="B22" s="252" t="s">
        <v>1050</v>
      </c>
      <c r="C22" s="3" t="s">
        <v>243</v>
      </c>
      <c r="D22" s="105" t="s">
        <v>148</v>
      </c>
      <c r="E22" s="168">
        <v>10</v>
      </c>
      <c r="F22" s="169"/>
      <c r="G22" s="180">
        <f t="shared" si="1"/>
        <v>0</v>
      </c>
    </row>
    <row r="23" spans="2:7" x14ac:dyDescent="0.3">
      <c r="B23" s="252" t="s">
        <v>1051</v>
      </c>
      <c r="C23" s="3" t="s">
        <v>244</v>
      </c>
      <c r="D23" s="105" t="s">
        <v>148</v>
      </c>
      <c r="E23" s="168">
        <v>10</v>
      </c>
      <c r="F23" s="169"/>
      <c r="G23" s="180">
        <f t="shared" si="1"/>
        <v>0</v>
      </c>
    </row>
    <row r="24" spans="2:7" x14ac:dyDescent="0.3">
      <c r="B24" s="252" t="s">
        <v>1052</v>
      </c>
      <c r="C24" s="3" t="s">
        <v>707</v>
      </c>
      <c r="D24" s="105" t="s">
        <v>148</v>
      </c>
      <c r="E24" s="168">
        <v>25</v>
      </c>
      <c r="F24" s="169"/>
      <c r="G24" s="180">
        <f t="shared" si="1"/>
        <v>0</v>
      </c>
    </row>
    <row r="25" spans="2:7" x14ac:dyDescent="0.3">
      <c r="B25" s="252" t="s">
        <v>1053</v>
      </c>
      <c r="C25" s="3" t="s">
        <v>493</v>
      </c>
      <c r="D25" s="105" t="s">
        <v>148</v>
      </c>
      <c r="E25" s="168">
        <v>25</v>
      </c>
      <c r="F25" s="169"/>
      <c r="G25" s="180">
        <f t="shared" si="1"/>
        <v>0</v>
      </c>
    </row>
    <row r="26" spans="2:7" x14ac:dyDescent="0.3">
      <c r="B26" s="252" t="s">
        <v>1054</v>
      </c>
      <c r="C26" s="3" t="s">
        <v>239</v>
      </c>
      <c r="D26" s="105" t="s">
        <v>148</v>
      </c>
      <c r="E26" s="168">
        <v>10</v>
      </c>
      <c r="F26" s="169"/>
      <c r="G26" s="180">
        <f t="shared" si="1"/>
        <v>0</v>
      </c>
    </row>
    <row r="27" spans="2:7" x14ac:dyDescent="0.3">
      <c r="B27" s="252" t="s">
        <v>1055</v>
      </c>
      <c r="C27" s="3" t="s">
        <v>240</v>
      </c>
      <c r="D27" s="105" t="s">
        <v>148</v>
      </c>
      <c r="E27" s="168">
        <v>10</v>
      </c>
      <c r="F27" s="169"/>
      <c r="G27" s="180">
        <f t="shared" si="1"/>
        <v>0</v>
      </c>
    </row>
    <row r="28" spans="2:7" x14ac:dyDescent="0.3">
      <c r="B28" s="252" t="s">
        <v>1056</v>
      </c>
      <c r="C28" s="3" t="s">
        <v>241</v>
      </c>
      <c r="D28" s="105" t="s">
        <v>148</v>
      </c>
      <c r="E28" s="168">
        <v>10</v>
      </c>
      <c r="F28" s="169"/>
      <c r="G28" s="180">
        <f t="shared" si="1"/>
        <v>0</v>
      </c>
    </row>
    <row r="29" spans="2:7" x14ac:dyDescent="0.3">
      <c r="B29" s="252" t="s">
        <v>1057</v>
      </c>
      <c r="C29" s="3" t="s">
        <v>643</v>
      </c>
      <c r="D29" s="261" t="s">
        <v>167</v>
      </c>
      <c r="E29" s="260">
        <v>5</v>
      </c>
      <c r="F29" s="321"/>
      <c r="G29" s="180">
        <f t="shared" ref="G29:G74" si="2">E29*F29</f>
        <v>0</v>
      </c>
    </row>
    <row r="30" spans="2:7" x14ac:dyDescent="0.3">
      <c r="B30" s="252" t="s">
        <v>1058</v>
      </c>
      <c r="C30" s="3" t="s">
        <v>644</v>
      </c>
      <c r="D30" s="261" t="s">
        <v>148</v>
      </c>
      <c r="E30" s="260">
        <v>5</v>
      </c>
      <c r="F30" s="321"/>
      <c r="G30" s="180">
        <f t="shared" si="2"/>
        <v>0</v>
      </c>
    </row>
    <row r="31" spans="2:7" x14ac:dyDescent="0.3">
      <c r="B31" s="252" t="s">
        <v>1059</v>
      </c>
      <c r="C31" s="3" t="s">
        <v>645</v>
      </c>
      <c r="D31" s="261" t="s">
        <v>167</v>
      </c>
      <c r="E31" s="260">
        <v>5</v>
      </c>
      <c r="F31" s="321"/>
      <c r="G31" s="180">
        <f t="shared" si="2"/>
        <v>0</v>
      </c>
    </row>
    <row r="32" spans="2:7" x14ac:dyDescent="0.3">
      <c r="B32" s="252" t="s">
        <v>1060</v>
      </c>
      <c r="C32" s="3" t="s">
        <v>646</v>
      </c>
      <c r="D32" s="261" t="s">
        <v>65</v>
      </c>
      <c r="E32" s="260">
        <v>250</v>
      </c>
      <c r="F32" s="321"/>
      <c r="G32" s="180">
        <f t="shared" si="2"/>
        <v>0</v>
      </c>
    </row>
    <row r="33" spans="2:7" x14ac:dyDescent="0.3">
      <c r="B33" s="273"/>
      <c r="C33" s="262" t="s">
        <v>647</v>
      </c>
      <c r="D33" s="261"/>
      <c r="E33" s="260"/>
      <c r="F33" s="321"/>
      <c r="G33" s="180"/>
    </row>
    <row r="34" spans="2:7" x14ac:dyDescent="0.3">
      <c r="B34" s="273" t="s">
        <v>1061</v>
      </c>
      <c r="C34" s="3" t="s">
        <v>648</v>
      </c>
      <c r="D34" s="261" t="s">
        <v>148</v>
      </c>
      <c r="E34" s="260">
        <v>5</v>
      </c>
      <c r="F34" s="321"/>
      <c r="G34" s="180">
        <f t="shared" si="2"/>
        <v>0</v>
      </c>
    </row>
    <row r="35" spans="2:7" x14ac:dyDescent="0.3">
      <c r="B35" s="273" t="s">
        <v>1062</v>
      </c>
      <c r="C35" s="3" t="s">
        <v>649</v>
      </c>
      <c r="D35" s="261" t="s">
        <v>148</v>
      </c>
      <c r="E35" s="260">
        <v>5</v>
      </c>
      <c r="F35" s="321"/>
      <c r="G35" s="180">
        <f t="shared" si="2"/>
        <v>0</v>
      </c>
    </row>
    <row r="36" spans="2:7" x14ac:dyDescent="0.3">
      <c r="B36" s="273" t="s">
        <v>1063</v>
      </c>
      <c r="C36" s="3" t="s">
        <v>650</v>
      </c>
      <c r="D36" s="261" t="s">
        <v>148</v>
      </c>
      <c r="E36" s="260">
        <v>5</v>
      </c>
      <c r="F36" s="321"/>
      <c r="G36" s="180">
        <f t="shared" si="2"/>
        <v>0</v>
      </c>
    </row>
    <row r="37" spans="2:7" x14ac:dyDescent="0.3">
      <c r="B37" s="273" t="s">
        <v>1064</v>
      </c>
      <c r="C37" s="3" t="s">
        <v>651</v>
      </c>
      <c r="D37" s="261" t="s">
        <v>148</v>
      </c>
      <c r="E37" s="260">
        <v>5</v>
      </c>
      <c r="F37" s="321"/>
      <c r="G37" s="180">
        <f t="shared" si="2"/>
        <v>0</v>
      </c>
    </row>
    <row r="38" spans="2:7" x14ac:dyDescent="0.3">
      <c r="B38" s="273" t="s">
        <v>1065</v>
      </c>
      <c r="C38" s="3" t="s">
        <v>652</v>
      </c>
      <c r="D38" s="261" t="s">
        <v>148</v>
      </c>
      <c r="E38" s="260">
        <v>5</v>
      </c>
      <c r="F38" s="321"/>
      <c r="G38" s="180">
        <f t="shared" si="2"/>
        <v>0</v>
      </c>
    </row>
    <row r="39" spans="2:7" x14ac:dyDescent="0.3">
      <c r="B39" s="273" t="s">
        <v>1066</v>
      </c>
      <c r="C39" s="3" t="s">
        <v>653</v>
      </c>
      <c r="D39" s="261" t="s">
        <v>148</v>
      </c>
      <c r="E39" s="260">
        <v>5</v>
      </c>
      <c r="F39" s="321"/>
      <c r="G39" s="180">
        <f t="shared" si="2"/>
        <v>0</v>
      </c>
    </row>
    <row r="40" spans="2:7" x14ac:dyDescent="0.3">
      <c r="B40" s="273" t="s">
        <v>1067</v>
      </c>
      <c r="C40" s="3" t="s">
        <v>654</v>
      </c>
      <c r="D40" s="261" t="s">
        <v>148</v>
      </c>
      <c r="E40" s="260">
        <v>5</v>
      </c>
      <c r="F40" s="321"/>
      <c r="G40" s="180">
        <f t="shared" si="2"/>
        <v>0</v>
      </c>
    </row>
    <row r="41" spans="2:7" x14ac:dyDescent="0.3">
      <c r="B41" s="273" t="s">
        <v>1068</v>
      </c>
      <c r="C41" s="3" t="s">
        <v>655</v>
      </c>
      <c r="D41" s="261" t="s">
        <v>148</v>
      </c>
      <c r="E41" s="260">
        <v>5</v>
      </c>
      <c r="F41" s="321"/>
      <c r="G41" s="180">
        <f t="shared" si="2"/>
        <v>0</v>
      </c>
    </row>
    <row r="42" spans="2:7" x14ac:dyDescent="0.3">
      <c r="B42" s="273" t="s">
        <v>1069</v>
      </c>
      <c r="C42" s="3" t="s">
        <v>656</v>
      </c>
      <c r="D42" s="261" t="s">
        <v>148</v>
      </c>
      <c r="E42" s="260">
        <v>5</v>
      </c>
      <c r="F42" s="321"/>
      <c r="G42" s="180">
        <f t="shared" si="2"/>
        <v>0</v>
      </c>
    </row>
    <row r="43" spans="2:7" x14ac:dyDescent="0.3">
      <c r="B43" s="273" t="s">
        <v>1070</v>
      </c>
      <c r="C43" s="3" t="s">
        <v>657</v>
      </c>
      <c r="D43" s="261" t="s">
        <v>148</v>
      </c>
      <c r="E43" s="260">
        <v>5</v>
      </c>
      <c r="F43" s="321"/>
      <c r="G43" s="180">
        <f t="shared" si="2"/>
        <v>0</v>
      </c>
    </row>
    <row r="44" spans="2:7" x14ac:dyDescent="0.3">
      <c r="B44" s="273" t="s">
        <v>1071</v>
      </c>
      <c r="C44" s="3" t="s">
        <v>656</v>
      </c>
      <c r="D44" s="261" t="s">
        <v>148</v>
      </c>
      <c r="E44" s="260">
        <v>5</v>
      </c>
      <c r="F44" s="321"/>
      <c r="G44" s="180">
        <f t="shared" si="2"/>
        <v>0</v>
      </c>
    </row>
    <row r="45" spans="2:7" x14ac:dyDescent="0.3">
      <c r="B45" s="273" t="s">
        <v>1072</v>
      </c>
      <c r="C45" s="3" t="s">
        <v>658</v>
      </c>
      <c r="D45" s="261" t="s">
        <v>148</v>
      </c>
      <c r="E45" s="260">
        <v>5</v>
      </c>
      <c r="F45" s="321"/>
      <c r="G45" s="180">
        <f t="shared" si="2"/>
        <v>0</v>
      </c>
    </row>
    <row r="46" spans="2:7" x14ac:dyDescent="0.3">
      <c r="B46" s="273" t="s">
        <v>1073</v>
      </c>
      <c r="C46" s="3" t="s">
        <v>659</v>
      </c>
      <c r="D46" s="261" t="s">
        <v>148</v>
      </c>
      <c r="E46" s="260">
        <v>5</v>
      </c>
      <c r="F46" s="321"/>
      <c r="G46" s="180">
        <f t="shared" si="2"/>
        <v>0</v>
      </c>
    </row>
    <row r="47" spans="2:7" x14ac:dyDescent="0.3">
      <c r="B47" s="273" t="s">
        <v>1074</v>
      </c>
      <c r="C47" s="3" t="s">
        <v>660</v>
      </c>
      <c r="D47" s="261" t="s">
        <v>148</v>
      </c>
      <c r="E47" s="260">
        <v>5</v>
      </c>
      <c r="F47" s="321"/>
      <c r="G47" s="180">
        <f t="shared" si="2"/>
        <v>0</v>
      </c>
    </row>
    <row r="48" spans="2:7" x14ac:dyDescent="0.3">
      <c r="B48" s="253"/>
      <c r="C48" s="262" t="s">
        <v>661</v>
      </c>
      <c r="D48" s="261"/>
      <c r="E48" s="260"/>
      <c r="F48" s="321"/>
      <c r="G48" s="180"/>
    </row>
    <row r="49" spans="2:7" x14ac:dyDescent="0.3">
      <c r="B49" s="273" t="s">
        <v>1075</v>
      </c>
      <c r="C49" s="3" t="s">
        <v>662</v>
      </c>
      <c r="D49" s="261" t="s">
        <v>148</v>
      </c>
      <c r="E49" s="260">
        <v>25</v>
      </c>
      <c r="F49" s="321"/>
      <c r="G49" s="180">
        <f t="shared" si="2"/>
        <v>0</v>
      </c>
    </row>
    <row r="50" spans="2:7" x14ac:dyDescent="0.3">
      <c r="B50" s="273" t="s">
        <v>1076</v>
      </c>
      <c r="C50" s="3" t="s">
        <v>663</v>
      </c>
      <c r="D50" s="261" t="s">
        <v>148</v>
      </c>
      <c r="E50" s="260">
        <v>25</v>
      </c>
      <c r="F50" s="321"/>
      <c r="G50" s="180">
        <f t="shared" si="2"/>
        <v>0</v>
      </c>
    </row>
    <row r="51" spans="2:7" x14ac:dyDescent="0.3">
      <c r="B51" s="273" t="s">
        <v>1077</v>
      </c>
      <c r="C51" s="3" t="s">
        <v>664</v>
      </c>
      <c r="D51" s="261" t="s">
        <v>148</v>
      </c>
      <c r="E51" s="260">
        <v>25</v>
      </c>
      <c r="F51" s="321"/>
      <c r="G51" s="180">
        <f t="shared" si="2"/>
        <v>0</v>
      </c>
    </row>
    <row r="52" spans="2:7" ht="15.75" customHeight="1" x14ac:dyDescent="0.3">
      <c r="B52" s="273" t="s">
        <v>1078</v>
      </c>
      <c r="C52" s="3" t="s">
        <v>665</v>
      </c>
      <c r="D52" s="261" t="s">
        <v>98</v>
      </c>
      <c r="E52" s="260">
        <v>100</v>
      </c>
      <c r="F52" s="321"/>
      <c r="G52" s="180">
        <f t="shared" si="2"/>
        <v>0</v>
      </c>
    </row>
    <row r="53" spans="2:7" ht="15.75" customHeight="1" x14ac:dyDescent="0.3">
      <c r="B53" s="273" t="s">
        <v>1079</v>
      </c>
      <c r="C53" s="3" t="s">
        <v>666</v>
      </c>
      <c r="D53" s="261" t="s">
        <v>98</v>
      </c>
      <c r="E53" s="260">
        <v>500</v>
      </c>
      <c r="F53" s="321"/>
      <c r="G53" s="180">
        <f t="shared" si="2"/>
        <v>0</v>
      </c>
    </row>
    <row r="54" spans="2:7" x14ac:dyDescent="0.3">
      <c r="B54" s="273" t="s">
        <v>1080</v>
      </c>
      <c r="C54" s="3" t="s">
        <v>667</v>
      </c>
      <c r="D54" s="261" t="s">
        <v>98</v>
      </c>
      <c r="E54" s="260">
        <v>500</v>
      </c>
      <c r="F54" s="321"/>
      <c r="G54" s="180">
        <f t="shared" si="2"/>
        <v>0</v>
      </c>
    </row>
    <row r="55" spans="2:7" x14ac:dyDescent="0.3">
      <c r="B55" s="273" t="s">
        <v>1081</v>
      </c>
      <c r="C55" s="3" t="s">
        <v>668</v>
      </c>
      <c r="D55" s="261" t="s">
        <v>98</v>
      </c>
      <c r="E55" s="260">
        <v>500</v>
      </c>
      <c r="F55" s="321"/>
      <c r="G55" s="180">
        <f t="shared" si="2"/>
        <v>0</v>
      </c>
    </row>
    <row r="56" spans="2:7" x14ac:dyDescent="0.3">
      <c r="B56" s="273" t="s">
        <v>1082</v>
      </c>
      <c r="C56" s="3" t="s">
        <v>669</v>
      </c>
      <c r="D56" s="261" t="s">
        <v>98</v>
      </c>
      <c r="E56" s="260">
        <v>500</v>
      </c>
      <c r="F56" s="321"/>
      <c r="G56" s="180">
        <f t="shared" si="2"/>
        <v>0</v>
      </c>
    </row>
    <row r="57" spans="2:7" x14ac:dyDescent="0.3">
      <c r="B57" s="273" t="s">
        <v>1083</v>
      </c>
      <c r="C57" s="3" t="s">
        <v>670</v>
      </c>
      <c r="D57" s="261" t="s">
        <v>98</v>
      </c>
      <c r="E57" s="260">
        <v>500</v>
      </c>
      <c r="F57" s="321"/>
      <c r="G57" s="180">
        <f t="shared" si="2"/>
        <v>0</v>
      </c>
    </row>
    <row r="58" spans="2:7" x14ac:dyDescent="0.3">
      <c r="B58" s="273" t="s">
        <v>1084</v>
      </c>
      <c r="C58" s="3" t="s">
        <v>671</v>
      </c>
      <c r="D58" s="261" t="s">
        <v>148</v>
      </c>
      <c r="E58" s="260">
        <v>45</v>
      </c>
      <c r="F58" s="321"/>
      <c r="G58" s="180">
        <f t="shared" si="2"/>
        <v>0</v>
      </c>
    </row>
    <row r="59" spans="2:7" x14ac:dyDescent="0.3">
      <c r="B59" s="273" t="s">
        <v>1085</v>
      </c>
      <c r="C59" s="3" t="s">
        <v>672</v>
      </c>
      <c r="D59" s="261" t="s">
        <v>148</v>
      </c>
      <c r="E59" s="260">
        <v>45</v>
      </c>
      <c r="F59" s="321"/>
      <c r="G59" s="180">
        <f t="shared" si="2"/>
        <v>0</v>
      </c>
    </row>
    <row r="60" spans="2:7" x14ac:dyDescent="0.3">
      <c r="B60" s="273" t="s">
        <v>1086</v>
      </c>
      <c r="C60" s="3" t="s">
        <v>673</v>
      </c>
      <c r="D60" s="261" t="s">
        <v>148</v>
      </c>
      <c r="E60" s="260">
        <v>45</v>
      </c>
      <c r="F60" s="321"/>
      <c r="G60" s="180">
        <f t="shared" si="2"/>
        <v>0</v>
      </c>
    </row>
    <row r="61" spans="2:7" x14ac:dyDescent="0.3">
      <c r="B61" s="273" t="s">
        <v>1087</v>
      </c>
      <c r="C61" s="3" t="s">
        <v>674</v>
      </c>
      <c r="D61" s="261" t="s">
        <v>148</v>
      </c>
      <c r="E61" s="260">
        <v>45</v>
      </c>
      <c r="F61" s="321"/>
      <c r="G61" s="180">
        <f t="shared" si="2"/>
        <v>0</v>
      </c>
    </row>
    <row r="62" spans="2:7" x14ac:dyDescent="0.3">
      <c r="B62" s="273" t="s">
        <v>1088</v>
      </c>
      <c r="C62" s="3" t="s">
        <v>675</v>
      </c>
      <c r="D62" s="261" t="s">
        <v>148</v>
      </c>
      <c r="E62" s="260">
        <v>45</v>
      </c>
      <c r="F62" s="321"/>
      <c r="G62" s="180">
        <f t="shared" si="2"/>
        <v>0</v>
      </c>
    </row>
    <row r="63" spans="2:7" x14ac:dyDescent="0.3">
      <c r="B63" s="273" t="s">
        <v>1089</v>
      </c>
      <c r="C63" s="3" t="s">
        <v>676</v>
      </c>
      <c r="D63" s="261" t="s">
        <v>148</v>
      </c>
      <c r="E63" s="260">
        <v>45</v>
      </c>
      <c r="F63" s="321"/>
      <c r="G63" s="180">
        <f t="shared" si="2"/>
        <v>0</v>
      </c>
    </row>
    <row r="64" spans="2:7" x14ac:dyDescent="0.3">
      <c r="B64" s="273" t="s">
        <v>1090</v>
      </c>
      <c r="C64" s="3" t="s">
        <v>677</v>
      </c>
      <c r="D64" s="261" t="s">
        <v>148</v>
      </c>
      <c r="E64" s="260">
        <v>25</v>
      </c>
      <c r="F64" s="321"/>
      <c r="G64" s="180">
        <f t="shared" si="2"/>
        <v>0</v>
      </c>
    </row>
    <row r="65" spans="2:7" x14ac:dyDescent="0.3">
      <c r="B65" s="273" t="s">
        <v>1091</v>
      </c>
      <c r="C65" s="3" t="s">
        <v>678</v>
      </c>
      <c r="D65" s="261" t="s">
        <v>148</v>
      </c>
      <c r="E65" s="260">
        <v>25</v>
      </c>
      <c r="F65" s="321"/>
      <c r="G65" s="180">
        <f t="shared" si="2"/>
        <v>0</v>
      </c>
    </row>
    <row r="66" spans="2:7" x14ac:dyDescent="0.3">
      <c r="B66" s="273" t="s">
        <v>1092</v>
      </c>
      <c r="C66" s="3" t="s">
        <v>679</v>
      </c>
      <c r="D66" s="261" t="s">
        <v>148</v>
      </c>
      <c r="E66" s="260">
        <v>25</v>
      </c>
      <c r="F66" s="321"/>
      <c r="G66" s="180">
        <f t="shared" si="2"/>
        <v>0</v>
      </c>
    </row>
    <row r="67" spans="2:7" ht="15" customHeight="1" x14ac:dyDescent="0.3">
      <c r="B67" s="273" t="s">
        <v>1093</v>
      </c>
      <c r="C67" s="3" t="s">
        <v>680</v>
      </c>
      <c r="D67" s="261" t="s">
        <v>148</v>
      </c>
      <c r="E67" s="260">
        <v>25</v>
      </c>
      <c r="F67" s="321"/>
      <c r="G67" s="180">
        <f t="shared" si="2"/>
        <v>0</v>
      </c>
    </row>
    <row r="68" spans="2:7" x14ac:dyDescent="0.3">
      <c r="B68" s="270">
        <v>7.03</v>
      </c>
      <c r="C68" s="254" t="s">
        <v>681</v>
      </c>
      <c r="D68" s="255"/>
      <c r="E68" s="255"/>
      <c r="F68" s="319"/>
      <c r="G68" s="257"/>
    </row>
    <row r="69" spans="2:7" x14ac:dyDescent="0.3">
      <c r="B69" s="271" t="s">
        <v>1094</v>
      </c>
      <c r="C69" s="3" t="s">
        <v>682</v>
      </c>
      <c r="D69" s="105" t="s">
        <v>148</v>
      </c>
      <c r="E69" s="318">
        <v>2</v>
      </c>
      <c r="F69" s="320"/>
      <c r="G69" s="180">
        <f t="shared" si="2"/>
        <v>0</v>
      </c>
    </row>
    <row r="70" spans="2:7" x14ac:dyDescent="0.3">
      <c r="B70" s="271" t="s">
        <v>1095</v>
      </c>
      <c r="C70" s="3" t="s">
        <v>683</v>
      </c>
      <c r="D70" s="105" t="s">
        <v>148</v>
      </c>
      <c r="E70" s="318">
        <v>2</v>
      </c>
      <c r="F70" s="320"/>
      <c r="G70" s="180">
        <f t="shared" si="2"/>
        <v>0</v>
      </c>
    </row>
    <row r="71" spans="2:7" x14ac:dyDescent="0.3">
      <c r="B71" s="271" t="s">
        <v>1096</v>
      </c>
      <c r="C71" s="3" t="s">
        <v>684</v>
      </c>
      <c r="D71" s="105" t="s">
        <v>148</v>
      </c>
      <c r="E71" s="318">
        <v>2</v>
      </c>
      <c r="F71" s="320"/>
      <c r="G71" s="180">
        <f t="shared" si="2"/>
        <v>0</v>
      </c>
    </row>
    <row r="72" spans="2:7" x14ac:dyDescent="0.3">
      <c r="B72" s="271" t="s">
        <v>1097</v>
      </c>
      <c r="C72" s="3" t="s">
        <v>685</v>
      </c>
      <c r="D72" s="105" t="s">
        <v>148</v>
      </c>
      <c r="E72" s="318">
        <v>2</v>
      </c>
      <c r="F72" s="320"/>
      <c r="G72" s="180">
        <f t="shared" si="2"/>
        <v>0</v>
      </c>
    </row>
    <row r="73" spans="2:7" x14ac:dyDescent="0.3">
      <c r="B73" s="271" t="s">
        <v>1098</v>
      </c>
      <c r="C73" s="3" t="s">
        <v>686</v>
      </c>
      <c r="D73" s="105" t="s">
        <v>148</v>
      </c>
      <c r="E73" s="318">
        <v>20</v>
      </c>
      <c r="F73" s="320"/>
      <c r="G73" s="180">
        <f t="shared" si="2"/>
        <v>0</v>
      </c>
    </row>
    <row r="74" spans="2:7" x14ac:dyDescent="0.3">
      <c r="B74" s="271" t="s">
        <v>1099</v>
      </c>
      <c r="C74" s="3" t="s">
        <v>687</v>
      </c>
      <c r="D74" s="105" t="s">
        <v>167</v>
      </c>
      <c r="E74" s="318">
        <v>2</v>
      </c>
      <c r="F74" s="320"/>
      <c r="G74" s="180">
        <f t="shared" si="2"/>
        <v>0</v>
      </c>
    </row>
    <row r="75" spans="2:7" x14ac:dyDescent="0.3">
      <c r="B75" s="266">
        <v>7.04</v>
      </c>
      <c r="C75" s="267" t="s">
        <v>578</v>
      </c>
      <c r="D75" s="268"/>
      <c r="E75" s="268"/>
      <c r="F75" s="322"/>
      <c r="G75" s="269"/>
    </row>
    <row r="76" spans="2:7" x14ac:dyDescent="0.3">
      <c r="B76" s="228" t="s">
        <v>1100</v>
      </c>
      <c r="C76" s="3" t="s">
        <v>579</v>
      </c>
      <c r="D76" s="177" t="s">
        <v>148</v>
      </c>
      <c r="E76" s="318">
        <v>5</v>
      </c>
      <c r="F76" s="179"/>
      <c r="G76" s="180">
        <f t="shared" ref="G76:G138" si="3">E76*F76</f>
        <v>0</v>
      </c>
    </row>
    <row r="77" spans="2:7" x14ac:dyDescent="0.3">
      <c r="B77" s="228" t="s">
        <v>1101</v>
      </c>
      <c r="C77" s="3" t="s">
        <v>580</v>
      </c>
      <c r="D77" s="177" t="s">
        <v>148</v>
      </c>
      <c r="E77" s="318">
        <v>5</v>
      </c>
      <c r="F77" s="179"/>
      <c r="G77" s="180">
        <f t="shared" si="3"/>
        <v>0</v>
      </c>
    </row>
    <row r="78" spans="2:7" x14ac:dyDescent="0.3">
      <c r="B78" s="228" t="s">
        <v>1102</v>
      </c>
      <c r="C78" s="3" t="s">
        <v>581</v>
      </c>
      <c r="D78" s="177" t="s">
        <v>148</v>
      </c>
      <c r="E78" s="318">
        <v>2</v>
      </c>
      <c r="F78" s="179"/>
      <c r="G78" s="180">
        <f t="shared" si="3"/>
        <v>0</v>
      </c>
    </row>
    <row r="79" spans="2:7" x14ac:dyDescent="0.3">
      <c r="B79" s="228" t="s">
        <v>1103</v>
      </c>
      <c r="C79" s="3" t="s">
        <v>582</v>
      </c>
      <c r="D79" s="177" t="s">
        <v>148</v>
      </c>
      <c r="E79" s="318">
        <v>2</v>
      </c>
      <c r="F79" s="179"/>
      <c r="G79" s="180">
        <f t="shared" si="3"/>
        <v>0</v>
      </c>
    </row>
    <row r="80" spans="2:7" x14ac:dyDescent="0.3">
      <c r="B80" s="228" t="s">
        <v>1104</v>
      </c>
      <c r="C80" s="3" t="s">
        <v>583</v>
      </c>
      <c r="D80" s="177" t="s">
        <v>148</v>
      </c>
      <c r="E80" s="318">
        <v>2</v>
      </c>
      <c r="F80" s="179"/>
      <c r="G80" s="180">
        <f t="shared" si="3"/>
        <v>0</v>
      </c>
    </row>
    <row r="81" spans="2:8" x14ac:dyDescent="0.3">
      <c r="B81" s="228" t="s">
        <v>1105</v>
      </c>
      <c r="C81" s="3" t="s">
        <v>584</v>
      </c>
      <c r="D81" s="177" t="s">
        <v>148</v>
      </c>
      <c r="E81" s="318">
        <v>1</v>
      </c>
      <c r="F81" s="179"/>
      <c r="G81" s="180">
        <f t="shared" si="3"/>
        <v>0</v>
      </c>
    </row>
    <row r="82" spans="2:8" x14ac:dyDescent="0.3">
      <c r="B82" s="274">
        <v>7.05</v>
      </c>
      <c r="C82" s="264" t="s">
        <v>482</v>
      </c>
      <c r="D82" s="255"/>
      <c r="E82" s="255"/>
      <c r="F82" s="323"/>
      <c r="G82" s="265"/>
    </row>
    <row r="83" spans="2:8" x14ac:dyDescent="0.3">
      <c r="B83" s="252" t="s">
        <v>1106</v>
      </c>
      <c r="C83" s="100" t="s">
        <v>485</v>
      </c>
      <c r="D83" s="105" t="s">
        <v>65</v>
      </c>
      <c r="E83" s="318">
        <v>10</v>
      </c>
      <c r="F83" s="169"/>
      <c r="G83" s="180">
        <f t="shared" si="3"/>
        <v>0</v>
      </c>
    </row>
    <row r="84" spans="2:8" x14ac:dyDescent="0.3">
      <c r="B84" s="252" t="s">
        <v>1107</v>
      </c>
      <c r="C84" s="100" t="s">
        <v>699</v>
      </c>
      <c r="D84" s="105" t="s">
        <v>65</v>
      </c>
      <c r="E84" s="318">
        <v>10</v>
      </c>
      <c r="F84" s="169"/>
      <c r="G84" s="180">
        <f t="shared" si="3"/>
        <v>0</v>
      </c>
    </row>
    <row r="85" spans="2:8" x14ac:dyDescent="0.3">
      <c r="B85" s="252" t="s">
        <v>1108</v>
      </c>
      <c r="C85" s="100" t="s">
        <v>700</v>
      </c>
      <c r="D85" s="105" t="s">
        <v>65</v>
      </c>
      <c r="E85" s="318">
        <v>5</v>
      </c>
      <c r="F85" s="169"/>
      <c r="G85" s="180">
        <f t="shared" si="3"/>
        <v>0</v>
      </c>
    </row>
    <row r="86" spans="2:8" s="13" customFormat="1" ht="28.8" x14ac:dyDescent="0.3">
      <c r="B86" s="252" t="s">
        <v>1109</v>
      </c>
      <c r="C86" s="142" t="s">
        <v>701</v>
      </c>
      <c r="D86" s="263" t="s">
        <v>65</v>
      </c>
      <c r="E86" s="165">
        <v>10</v>
      </c>
      <c r="F86" s="169"/>
      <c r="G86" s="190">
        <f t="shared" si="3"/>
        <v>0</v>
      </c>
      <c r="H86" s="137"/>
    </row>
    <row r="87" spans="2:8" s="13" customFormat="1" x14ac:dyDescent="0.3">
      <c r="B87" s="252" t="s">
        <v>1110</v>
      </c>
      <c r="C87" s="324" t="s">
        <v>702</v>
      </c>
      <c r="D87" s="263" t="s">
        <v>65</v>
      </c>
      <c r="E87" s="165">
        <v>10</v>
      </c>
      <c r="F87" s="169"/>
      <c r="G87" s="190">
        <f t="shared" si="3"/>
        <v>0</v>
      </c>
      <c r="H87" s="137"/>
    </row>
    <row r="88" spans="2:8" s="13" customFormat="1" ht="28.8" x14ac:dyDescent="0.3">
      <c r="B88" s="252" t="s">
        <v>1111</v>
      </c>
      <c r="C88" s="142" t="s">
        <v>703</v>
      </c>
      <c r="D88" s="263" t="s">
        <v>65</v>
      </c>
      <c r="E88" s="165">
        <v>10</v>
      </c>
      <c r="F88" s="169"/>
      <c r="G88" s="190">
        <f t="shared" si="3"/>
        <v>0</v>
      </c>
      <c r="H88" s="137"/>
    </row>
    <row r="89" spans="2:8" s="13" customFormat="1" ht="33.75" customHeight="1" x14ac:dyDescent="0.3">
      <c r="B89" s="252" t="s">
        <v>1112</v>
      </c>
      <c r="C89" s="142" t="s">
        <v>704</v>
      </c>
      <c r="D89" s="263" t="s">
        <v>65</v>
      </c>
      <c r="E89" s="165">
        <v>5</v>
      </c>
      <c r="F89" s="169"/>
      <c r="G89" s="190">
        <f t="shared" si="3"/>
        <v>0</v>
      </c>
      <c r="H89" s="137"/>
    </row>
    <row r="90" spans="2:8" x14ac:dyDescent="0.3">
      <c r="B90" s="275">
        <v>7.06</v>
      </c>
      <c r="C90" s="264" t="s">
        <v>483</v>
      </c>
      <c r="D90" s="255"/>
      <c r="E90" s="255"/>
      <c r="F90" s="323"/>
      <c r="G90" s="265"/>
    </row>
    <row r="91" spans="2:8" x14ac:dyDescent="0.3">
      <c r="B91" s="252" t="s">
        <v>1113</v>
      </c>
      <c r="C91" s="3" t="s">
        <v>235</v>
      </c>
      <c r="D91" s="105" t="s">
        <v>98</v>
      </c>
      <c r="E91" s="318">
        <v>20</v>
      </c>
      <c r="F91" s="169"/>
      <c r="G91" s="180">
        <f t="shared" si="3"/>
        <v>0</v>
      </c>
    </row>
    <row r="92" spans="2:8" x14ac:dyDescent="0.3">
      <c r="B92" s="252" t="s">
        <v>1114</v>
      </c>
      <c r="C92" s="3" t="s">
        <v>236</v>
      </c>
      <c r="D92" s="105" t="s">
        <v>98</v>
      </c>
      <c r="E92" s="318">
        <v>20</v>
      </c>
      <c r="F92" s="169"/>
      <c r="G92" s="180">
        <f t="shared" si="3"/>
        <v>0</v>
      </c>
    </row>
    <row r="93" spans="2:8" x14ac:dyDescent="0.3">
      <c r="B93" s="252" t="s">
        <v>1115</v>
      </c>
      <c r="C93" s="3" t="s">
        <v>546</v>
      </c>
      <c r="D93" s="105" t="s">
        <v>148</v>
      </c>
      <c r="E93" s="318">
        <v>5</v>
      </c>
      <c r="F93" s="169"/>
      <c r="G93" s="180">
        <f t="shared" si="3"/>
        <v>0</v>
      </c>
    </row>
    <row r="94" spans="2:8" x14ac:dyDescent="0.3">
      <c r="B94" s="252" t="s">
        <v>1116</v>
      </c>
      <c r="C94" s="3" t="s">
        <v>547</v>
      </c>
      <c r="D94" s="105" t="s">
        <v>148</v>
      </c>
      <c r="E94" s="318">
        <v>5</v>
      </c>
      <c r="F94" s="169"/>
      <c r="G94" s="180">
        <f t="shared" si="3"/>
        <v>0</v>
      </c>
    </row>
    <row r="95" spans="2:8" x14ac:dyDescent="0.3">
      <c r="B95" s="252" t="s">
        <v>1117</v>
      </c>
      <c r="C95" s="3" t="s">
        <v>548</v>
      </c>
      <c r="D95" s="105" t="s">
        <v>148</v>
      </c>
      <c r="E95" s="318">
        <v>5</v>
      </c>
      <c r="F95" s="169"/>
      <c r="G95" s="180">
        <f t="shared" si="3"/>
        <v>0</v>
      </c>
    </row>
    <row r="96" spans="2:8" x14ac:dyDescent="0.3">
      <c r="B96" s="252" t="s">
        <v>1118</v>
      </c>
      <c r="C96" s="3" t="s">
        <v>237</v>
      </c>
      <c r="D96" s="105" t="s">
        <v>98</v>
      </c>
      <c r="E96" s="318">
        <v>50</v>
      </c>
      <c r="F96" s="169"/>
      <c r="G96" s="180">
        <f t="shared" si="3"/>
        <v>0</v>
      </c>
    </row>
    <row r="97" spans="2:7" x14ac:dyDescent="0.3">
      <c r="B97" s="252" t="s">
        <v>1119</v>
      </c>
      <c r="C97" s="3" t="s">
        <v>705</v>
      </c>
      <c r="D97" s="105" t="s">
        <v>167</v>
      </c>
      <c r="E97" s="318">
        <v>5</v>
      </c>
      <c r="F97" s="169"/>
      <c r="G97" s="180">
        <f t="shared" si="3"/>
        <v>0</v>
      </c>
    </row>
    <row r="98" spans="2:7" x14ac:dyDescent="0.3">
      <c r="B98" s="252" t="s">
        <v>1120</v>
      </c>
      <c r="C98" s="3" t="s">
        <v>489</v>
      </c>
      <c r="D98" s="105" t="s">
        <v>148</v>
      </c>
      <c r="E98" s="318">
        <v>5</v>
      </c>
      <c r="F98" s="169"/>
      <c r="G98" s="180">
        <f t="shared" si="3"/>
        <v>0</v>
      </c>
    </row>
    <row r="99" spans="2:7" x14ac:dyDescent="0.3">
      <c r="B99" s="252" t="s">
        <v>1121</v>
      </c>
      <c r="C99" s="3" t="s">
        <v>490</v>
      </c>
      <c r="D99" s="105" t="s">
        <v>148</v>
      </c>
      <c r="E99" s="318">
        <v>10</v>
      </c>
      <c r="F99" s="169"/>
      <c r="G99" s="180">
        <f t="shared" si="3"/>
        <v>0</v>
      </c>
    </row>
    <row r="100" spans="2:7" x14ac:dyDescent="0.3">
      <c r="B100" s="252" t="s">
        <v>1122</v>
      </c>
      <c r="C100" s="3" t="s">
        <v>706</v>
      </c>
      <c r="D100" s="105" t="s">
        <v>148</v>
      </c>
      <c r="E100" s="318">
        <v>2</v>
      </c>
      <c r="F100" s="169"/>
      <c r="G100" s="180">
        <f t="shared" si="3"/>
        <v>0</v>
      </c>
    </row>
    <row r="101" spans="2:7" x14ac:dyDescent="0.3">
      <c r="B101" s="9"/>
      <c r="C101" s="280" t="s">
        <v>725</v>
      </c>
      <c r="D101" s="105"/>
      <c r="E101" s="168"/>
      <c r="F101" s="169"/>
      <c r="G101" s="180"/>
    </row>
    <row r="102" spans="2:7" x14ac:dyDescent="0.3">
      <c r="B102" s="252" t="s">
        <v>1332</v>
      </c>
      <c r="C102" s="3" t="s">
        <v>726</v>
      </c>
      <c r="D102" s="105" t="s">
        <v>556</v>
      </c>
      <c r="E102" s="318">
        <v>5</v>
      </c>
      <c r="F102" s="169"/>
      <c r="G102" s="180">
        <f t="shared" si="3"/>
        <v>0</v>
      </c>
    </row>
    <row r="103" spans="2:7" x14ac:dyDescent="0.3">
      <c r="B103" s="252" t="s">
        <v>1123</v>
      </c>
      <c r="C103" s="3" t="s">
        <v>727</v>
      </c>
      <c r="D103" s="105" t="s">
        <v>556</v>
      </c>
      <c r="E103" s="318">
        <v>5</v>
      </c>
      <c r="F103" s="169"/>
      <c r="G103" s="180">
        <f t="shared" si="3"/>
        <v>0</v>
      </c>
    </row>
    <row r="104" spans="2:7" x14ac:dyDescent="0.3">
      <c r="B104" s="252" t="s">
        <v>1124</v>
      </c>
      <c r="C104" s="3" t="s">
        <v>728</v>
      </c>
      <c r="D104" s="105" t="s">
        <v>556</v>
      </c>
      <c r="E104" s="318">
        <v>5</v>
      </c>
      <c r="F104" s="169"/>
      <c r="G104" s="180">
        <f t="shared" si="3"/>
        <v>0</v>
      </c>
    </row>
    <row r="105" spans="2:7" x14ac:dyDescent="0.3">
      <c r="B105" s="252" t="s">
        <v>1125</v>
      </c>
      <c r="C105" s="3" t="s">
        <v>729</v>
      </c>
      <c r="D105" s="105" t="s">
        <v>556</v>
      </c>
      <c r="E105" s="318">
        <v>2</v>
      </c>
      <c r="F105" s="169"/>
      <c r="G105" s="180">
        <f t="shared" si="3"/>
        <v>0</v>
      </c>
    </row>
    <row r="106" spans="2:7" x14ac:dyDescent="0.3">
      <c r="B106" s="252"/>
      <c r="C106" s="280" t="s">
        <v>730</v>
      </c>
      <c r="D106" s="105"/>
      <c r="E106" s="168"/>
      <c r="F106" s="169"/>
      <c r="G106" s="180"/>
    </row>
    <row r="107" spans="2:7" x14ac:dyDescent="0.3">
      <c r="B107" s="252" t="s">
        <v>1126</v>
      </c>
      <c r="C107" s="3" t="s">
        <v>731</v>
      </c>
      <c r="D107" s="105" t="s">
        <v>556</v>
      </c>
      <c r="E107" s="318">
        <v>5</v>
      </c>
      <c r="F107" s="169"/>
      <c r="G107" s="180">
        <f t="shared" si="3"/>
        <v>0</v>
      </c>
    </row>
    <row r="108" spans="2:7" x14ac:dyDescent="0.3">
      <c r="B108" s="252" t="s">
        <v>1127</v>
      </c>
      <c r="C108" s="3" t="s">
        <v>732</v>
      </c>
      <c r="D108" s="105" t="s">
        <v>556</v>
      </c>
      <c r="E108" s="318">
        <v>5</v>
      </c>
      <c r="F108" s="169"/>
      <c r="G108" s="180">
        <f t="shared" si="3"/>
        <v>0</v>
      </c>
    </row>
    <row r="109" spans="2:7" x14ac:dyDescent="0.3">
      <c r="B109" s="252" t="s">
        <v>1128</v>
      </c>
      <c r="C109" s="3" t="s">
        <v>733</v>
      </c>
      <c r="D109" s="105" t="s">
        <v>556</v>
      </c>
      <c r="E109" s="318">
        <v>5</v>
      </c>
      <c r="F109" s="169"/>
      <c r="G109" s="180">
        <f t="shared" si="3"/>
        <v>0</v>
      </c>
    </row>
    <row r="110" spans="2:7" x14ac:dyDescent="0.3">
      <c r="B110" s="252" t="s">
        <v>1129</v>
      </c>
      <c r="C110" s="3" t="s">
        <v>734</v>
      </c>
      <c r="D110" s="105" t="s">
        <v>556</v>
      </c>
      <c r="E110" s="318">
        <v>2</v>
      </c>
      <c r="F110" s="169"/>
      <c r="G110" s="180">
        <f t="shared" si="3"/>
        <v>0</v>
      </c>
    </row>
    <row r="111" spans="2:7" x14ac:dyDescent="0.3">
      <c r="B111" s="252"/>
      <c r="C111" s="280" t="s">
        <v>735</v>
      </c>
      <c r="D111" s="105"/>
      <c r="E111" s="168"/>
      <c r="F111" s="169"/>
      <c r="G111" s="180"/>
    </row>
    <row r="112" spans="2:7" x14ac:dyDescent="0.3">
      <c r="B112" s="252" t="s">
        <v>1130</v>
      </c>
      <c r="C112" s="3" t="s">
        <v>736</v>
      </c>
      <c r="D112" s="105" t="s">
        <v>556</v>
      </c>
      <c r="E112" s="318">
        <v>5</v>
      </c>
      <c r="F112" s="169"/>
      <c r="G112" s="180">
        <f t="shared" si="3"/>
        <v>0</v>
      </c>
    </row>
    <row r="113" spans="2:7" x14ac:dyDescent="0.3">
      <c r="B113" s="252" t="s">
        <v>1131</v>
      </c>
      <c r="C113" s="3" t="s">
        <v>737</v>
      </c>
      <c r="D113" s="105" t="s">
        <v>556</v>
      </c>
      <c r="E113" s="318">
        <v>5</v>
      </c>
      <c r="F113" s="169"/>
      <c r="G113" s="180">
        <f t="shared" si="3"/>
        <v>0</v>
      </c>
    </row>
    <row r="114" spans="2:7" x14ac:dyDescent="0.3">
      <c r="B114" s="252" t="s">
        <v>1132</v>
      </c>
      <c r="C114" s="3" t="s">
        <v>738</v>
      </c>
      <c r="D114" s="105" t="s">
        <v>556</v>
      </c>
      <c r="E114" s="318">
        <v>2</v>
      </c>
      <c r="F114" s="169"/>
      <c r="G114" s="180">
        <f t="shared" si="3"/>
        <v>0</v>
      </c>
    </row>
    <row r="115" spans="2:7" x14ac:dyDescent="0.3">
      <c r="B115" s="252" t="s">
        <v>1133</v>
      </c>
      <c r="C115" s="3" t="s">
        <v>739</v>
      </c>
      <c r="D115" s="105" t="s">
        <v>556</v>
      </c>
      <c r="E115" s="318">
        <v>2</v>
      </c>
      <c r="F115" s="169"/>
      <c r="G115" s="180">
        <f t="shared" si="3"/>
        <v>0</v>
      </c>
    </row>
    <row r="116" spans="2:7" x14ac:dyDescent="0.3">
      <c r="B116" s="252" t="s">
        <v>1134</v>
      </c>
      <c r="C116" s="3" t="s">
        <v>740</v>
      </c>
      <c r="D116" s="105" t="s">
        <v>556</v>
      </c>
      <c r="E116" s="318">
        <v>5</v>
      </c>
      <c r="F116" s="169"/>
      <c r="G116" s="180">
        <f t="shared" si="3"/>
        <v>0</v>
      </c>
    </row>
    <row r="117" spans="2:7" x14ac:dyDescent="0.3">
      <c r="B117" s="252"/>
      <c r="C117" s="280" t="s">
        <v>741</v>
      </c>
      <c r="D117" s="105"/>
      <c r="E117" s="168"/>
      <c r="F117" s="169"/>
      <c r="G117" s="180"/>
    </row>
    <row r="118" spans="2:7" x14ac:dyDescent="0.3">
      <c r="B118" s="252" t="s">
        <v>1135</v>
      </c>
      <c r="C118" s="3" t="s">
        <v>742</v>
      </c>
      <c r="D118" s="105" t="s">
        <v>556</v>
      </c>
      <c r="E118" s="318">
        <v>5</v>
      </c>
      <c r="F118" s="169"/>
      <c r="G118" s="180">
        <f t="shared" si="3"/>
        <v>0</v>
      </c>
    </row>
    <row r="119" spans="2:7" x14ac:dyDescent="0.3">
      <c r="B119" s="252" t="s">
        <v>1136</v>
      </c>
      <c r="C119" s="3" t="s">
        <v>743</v>
      </c>
      <c r="D119" s="105" t="s">
        <v>556</v>
      </c>
      <c r="E119" s="318">
        <v>5</v>
      </c>
      <c r="F119" s="169"/>
      <c r="G119" s="180">
        <f t="shared" si="3"/>
        <v>0</v>
      </c>
    </row>
    <row r="120" spans="2:7" x14ac:dyDescent="0.3">
      <c r="B120" s="252" t="s">
        <v>1137</v>
      </c>
      <c r="C120" s="3" t="s">
        <v>744</v>
      </c>
      <c r="D120" s="105" t="s">
        <v>556</v>
      </c>
      <c r="E120" s="318">
        <v>5</v>
      </c>
      <c r="F120" s="169"/>
      <c r="G120" s="180">
        <f t="shared" si="3"/>
        <v>0</v>
      </c>
    </row>
    <row r="121" spans="2:7" x14ac:dyDescent="0.3">
      <c r="B121" s="252"/>
      <c r="C121" s="280" t="s">
        <v>745</v>
      </c>
      <c r="D121" s="105"/>
      <c r="E121" s="168"/>
      <c r="F121" s="169"/>
      <c r="G121" s="180"/>
    </row>
    <row r="122" spans="2:7" x14ac:dyDescent="0.3">
      <c r="B122" s="252" t="s">
        <v>1138</v>
      </c>
      <c r="C122" s="3" t="s">
        <v>746</v>
      </c>
      <c r="D122" s="105" t="s">
        <v>556</v>
      </c>
      <c r="E122" s="318">
        <v>2</v>
      </c>
      <c r="F122" s="169"/>
      <c r="G122" s="180">
        <f t="shared" si="3"/>
        <v>0</v>
      </c>
    </row>
    <row r="123" spans="2:7" x14ac:dyDescent="0.3">
      <c r="B123" s="252" t="s">
        <v>1139</v>
      </c>
      <c r="C123" s="3" t="s">
        <v>747</v>
      </c>
      <c r="D123" s="105" t="s">
        <v>556</v>
      </c>
      <c r="E123" s="318">
        <v>5</v>
      </c>
      <c r="F123" s="169"/>
      <c r="G123" s="180">
        <f t="shared" si="3"/>
        <v>0</v>
      </c>
    </row>
    <row r="124" spans="2:7" x14ac:dyDescent="0.3">
      <c r="B124" s="252" t="s">
        <v>1140</v>
      </c>
      <c r="C124" s="3" t="s">
        <v>748</v>
      </c>
      <c r="D124" s="105" t="s">
        <v>556</v>
      </c>
      <c r="E124" s="318">
        <v>5</v>
      </c>
      <c r="F124" s="169"/>
      <c r="G124" s="180">
        <f t="shared" si="3"/>
        <v>0</v>
      </c>
    </row>
    <row r="125" spans="2:7" x14ac:dyDescent="0.3">
      <c r="B125" s="252"/>
      <c r="C125" s="280" t="s">
        <v>749</v>
      </c>
      <c r="D125" s="105"/>
      <c r="E125" s="168"/>
      <c r="F125" s="169"/>
      <c r="G125" s="180"/>
    </row>
    <row r="126" spans="2:7" x14ac:dyDescent="0.3">
      <c r="B126" s="252" t="s">
        <v>1141</v>
      </c>
      <c r="C126" s="3" t="s">
        <v>750</v>
      </c>
      <c r="D126" s="105" t="s">
        <v>556</v>
      </c>
      <c r="E126" s="318">
        <v>2</v>
      </c>
      <c r="F126" s="169"/>
      <c r="G126" s="180">
        <f t="shared" si="3"/>
        <v>0</v>
      </c>
    </row>
    <row r="127" spans="2:7" x14ac:dyDescent="0.3">
      <c r="B127" s="252" t="s">
        <v>1142</v>
      </c>
      <c r="C127" s="3" t="s">
        <v>751</v>
      </c>
      <c r="D127" s="105" t="s">
        <v>556</v>
      </c>
      <c r="E127" s="318">
        <v>2</v>
      </c>
      <c r="F127" s="169"/>
      <c r="G127" s="180">
        <f t="shared" si="3"/>
        <v>0</v>
      </c>
    </row>
    <row r="128" spans="2:7" x14ac:dyDescent="0.3">
      <c r="B128" s="252" t="s">
        <v>1143</v>
      </c>
      <c r="C128" s="3" t="s">
        <v>752</v>
      </c>
      <c r="D128" s="105" t="s">
        <v>556</v>
      </c>
      <c r="E128" s="318">
        <v>2</v>
      </c>
      <c r="F128" s="169"/>
      <c r="G128" s="180">
        <f t="shared" si="3"/>
        <v>0</v>
      </c>
    </row>
    <row r="129" spans="2:7" x14ac:dyDescent="0.3">
      <c r="B129" s="252" t="s">
        <v>1144</v>
      </c>
      <c r="C129" s="3" t="s">
        <v>753</v>
      </c>
      <c r="D129" s="105" t="s">
        <v>556</v>
      </c>
      <c r="E129" s="318">
        <v>2</v>
      </c>
      <c r="F129" s="169"/>
      <c r="G129" s="180">
        <f t="shared" si="3"/>
        <v>0</v>
      </c>
    </row>
    <row r="130" spans="2:7" x14ac:dyDescent="0.3">
      <c r="B130" s="252" t="s">
        <v>1145</v>
      </c>
      <c r="C130" s="3" t="s">
        <v>754</v>
      </c>
      <c r="D130" s="105" t="s">
        <v>556</v>
      </c>
      <c r="E130" s="318">
        <v>2</v>
      </c>
      <c r="F130" s="169"/>
      <c r="G130" s="180">
        <f t="shared" si="3"/>
        <v>0</v>
      </c>
    </row>
    <row r="131" spans="2:7" x14ac:dyDescent="0.3">
      <c r="B131" s="9"/>
      <c r="C131" s="280" t="s">
        <v>755</v>
      </c>
      <c r="D131" s="105"/>
      <c r="E131" s="318"/>
      <c r="F131" s="169"/>
      <c r="G131" s="180"/>
    </row>
    <row r="132" spans="2:7" x14ac:dyDescent="0.3">
      <c r="B132" s="252" t="s">
        <v>1146</v>
      </c>
      <c r="C132" s="3" t="s">
        <v>756</v>
      </c>
      <c r="D132" s="105" t="s">
        <v>556</v>
      </c>
      <c r="E132" s="318">
        <v>2</v>
      </c>
      <c r="F132" s="169"/>
      <c r="G132" s="180">
        <f t="shared" si="3"/>
        <v>0</v>
      </c>
    </row>
    <row r="133" spans="2:7" x14ac:dyDescent="0.3">
      <c r="B133" s="252" t="s">
        <v>1147</v>
      </c>
      <c r="C133" s="3" t="s">
        <v>757</v>
      </c>
      <c r="D133" s="105" t="s">
        <v>556</v>
      </c>
      <c r="E133" s="318">
        <v>2</v>
      </c>
      <c r="F133" s="169"/>
      <c r="G133" s="180">
        <f t="shared" si="3"/>
        <v>0</v>
      </c>
    </row>
    <row r="134" spans="2:7" x14ac:dyDescent="0.3">
      <c r="B134" s="252" t="s">
        <v>1148</v>
      </c>
      <c r="C134" s="3" t="s">
        <v>758</v>
      </c>
      <c r="D134" s="105" t="s">
        <v>556</v>
      </c>
      <c r="E134" s="318">
        <v>3</v>
      </c>
      <c r="F134" s="169"/>
      <c r="G134" s="180">
        <f t="shared" si="3"/>
        <v>0</v>
      </c>
    </row>
    <row r="135" spans="2:7" x14ac:dyDescent="0.3">
      <c r="B135" s="252" t="s">
        <v>1149</v>
      </c>
      <c r="C135" s="3" t="s">
        <v>759</v>
      </c>
      <c r="D135" s="105" t="s">
        <v>556</v>
      </c>
      <c r="E135" s="318">
        <v>2</v>
      </c>
      <c r="F135" s="169"/>
      <c r="G135" s="180">
        <f t="shared" si="3"/>
        <v>0</v>
      </c>
    </row>
    <row r="136" spans="2:7" x14ac:dyDescent="0.3">
      <c r="B136" s="252" t="s">
        <v>1150</v>
      </c>
      <c r="C136" s="3" t="s">
        <v>760</v>
      </c>
      <c r="D136" s="105" t="s">
        <v>556</v>
      </c>
      <c r="E136" s="318">
        <v>5</v>
      </c>
      <c r="F136" s="169"/>
      <c r="G136" s="180">
        <f t="shared" si="3"/>
        <v>0</v>
      </c>
    </row>
    <row r="137" spans="2:7" x14ac:dyDescent="0.3">
      <c r="B137" s="9"/>
      <c r="C137" s="280" t="s">
        <v>761</v>
      </c>
      <c r="D137" s="105"/>
      <c r="E137" s="168"/>
      <c r="F137" s="169"/>
      <c r="G137" s="180"/>
    </row>
    <row r="138" spans="2:7" x14ac:dyDescent="0.3">
      <c r="B138" s="252" t="s">
        <v>1151</v>
      </c>
      <c r="C138" s="3" t="s">
        <v>762</v>
      </c>
      <c r="D138" s="105" t="s">
        <v>556</v>
      </c>
      <c r="E138" s="318">
        <v>3</v>
      </c>
      <c r="F138" s="169"/>
      <c r="G138" s="180">
        <f t="shared" si="3"/>
        <v>0</v>
      </c>
    </row>
    <row r="139" spans="2:7" x14ac:dyDescent="0.3">
      <c r="B139" s="252" t="s">
        <v>1152</v>
      </c>
      <c r="C139" s="3" t="s">
        <v>763</v>
      </c>
      <c r="D139" s="105" t="s">
        <v>556</v>
      </c>
      <c r="E139" s="318">
        <v>2</v>
      </c>
      <c r="F139" s="169"/>
      <c r="G139" s="180">
        <f t="shared" ref="G139:G150" si="4">E139*F139</f>
        <v>0</v>
      </c>
    </row>
    <row r="140" spans="2:7" x14ac:dyDescent="0.3">
      <c r="B140" s="252" t="s">
        <v>1153</v>
      </c>
      <c r="C140" s="3" t="s">
        <v>764</v>
      </c>
      <c r="D140" s="105" t="s">
        <v>556</v>
      </c>
      <c r="E140" s="318">
        <v>3</v>
      </c>
      <c r="F140" s="169"/>
      <c r="G140" s="180">
        <f t="shared" si="4"/>
        <v>0</v>
      </c>
    </row>
    <row r="141" spans="2:7" x14ac:dyDescent="0.3">
      <c r="B141" s="252" t="s">
        <v>1154</v>
      </c>
      <c r="C141" s="3" t="s">
        <v>765</v>
      </c>
      <c r="D141" s="105" t="s">
        <v>556</v>
      </c>
      <c r="E141" s="318">
        <v>2</v>
      </c>
      <c r="F141" s="169"/>
      <c r="G141" s="180">
        <f t="shared" si="4"/>
        <v>0</v>
      </c>
    </row>
    <row r="142" spans="2:7" x14ac:dyDescent="0.3">
      <c r="B142" s="9"/>
      <c r="C142" s="280" t="s">
        <v>766</v>
      </c>
      <c r="D142" s="105"/>
      <c r="E142" s="168"/>
      <c r="F142" s="169"/>
      <c r="G142" s="180"/>
    </row>
    <row r="143" spans="2:7" x14ac:dyDescent="0.3">
      <c r="B143" s="252" t="s">
        <v>1155</v>
      </c>
      <c r="C143" s="3" t="s">
        <v>767</v>
      </c>
      <c r="D143" s="105" t="s">
        <v>556</v>
      </c>
      <c r="E143" s="318">
        <v>2</v>
      </c>
      <c r="F143" s="169"/>
      <c r="G143" s="180">
        <f t="shared" si="4"/>
        <v>0</v>
      </c>
    </row>
    <row r="144" spans="2:7" x14ac:dyDescent="0.3">
      <c r="B144" s="252" t="s">
        <v>1156</v>
      </c>
      <c r="C144" s="3" t="s">
        <v>768</v>
      </c>
      <c r="D144" s="105" t="s">
        <v>556</v>
      </c>
      <c r="E144" s="318">
        <v>2</v>
      </c>
      <c r="F144" s="169"/>
      <c r="G144" s="180">
        <f t="shared" si="4"/>
        <v>0</v>
      </c>
    </row>
    <row r="145" spans="2:7" x14ac:dyDescent="0.3">
      <c r="B145" s="252" t="s">
        <v>1157</v>
      </c>
      <c r="C145" s="3" t="s">
        <v>769</v>
      </c>
      <c r="D145" s="105" t="s">
        <v>556</v>
      </c>
      <c r="E145" s="318">
        <v>2</v>
      </c>
      <c r="F145" s="169"/>
      <c r="G145" s="180">
        <f t="shared" si="4"/>
        <v>0</v>
      </c>
    </row>
    <row r="146" spans="2:7" x14ac:dyDescent="0.3">
      <c r="B146" s="252" t="s">
        <v>1158</v>
      </c>
      <c r="C146" s="3" t="s">
        <v>770</v>
      </c>
      <c r="D146" s="105" t="s">
        <v>556</v>
      </c>
      <c r="E146" s="318">
        <v>2</v>
      </c>
      <c r="F146" s="169"/>
      <c r="G146" s="180">
        <f t="shared" si="4"/>
        <v>0</v>
      </c>
    </row>
    <row r="147" spans="2:7" x14ac:dyDescent="0.3">
      <c r="B147" s="9"/>
      <c r="C147" s="280" t="s">
        <v>771</v>
      </c>
      <c r="D147" s="105"/>
      <c r="E147" s="168"/>
      <c r="F147" s="169"/>
      <c r="G147" s="180"/>
    </row>
    <row r="148" spans="2:7" x14ac:dyDescent="0.3">
      <c r="B148" s="252" t="s">
        <v>1159</v>
      </c>
      <c r="C148" s="3" t="s">
        <v>772</v>
      </c>
      <c r="D148" s="105" t="s">
        <v>556</v>
      </c>
      <c r="E148" s="318">
        <v>3</v>
      </c>
      <c r="F148" s="169"/>
      <c r="G148" s="180">
        <f t="shared" si="4"/>
        <v>0</v>
      </c>
    </row>
    <row r="149" spans="2:7" x14ac:dyDescent="0.3">
      <c r="B149" s="252" t="s">
        <v>1160</v>
      </c>
      <c r="C149" s="3" t="s">
        <v>773</v>
      </c>
      <c r="D149" s="105" t="s">
        <v>556</v>
      </c>
      <c r="E149" s="318">
        <v>3</v>
      </c>
      <c r="F149" s="169"/>
      <c r="G149" s="180">
        <f t="shared" si="4"/>
        <v>0</v>
      </c>
    </row>
    <row r="150" spans="2:7" x14ac:dyDescent="0.3">
      <c r="B150" s="252" t="s">
        <v>1161</v>
      </c>
      <c r="C150" s="3" t="s">
        <v>774</v>
      </c>
      <c r="D150" s="105" t="s">
        <v>556</v>
      </c>
      <c r="E150" s="318">
        <v>3</v>
      </c>
      <c r="F150" s="169"/>
      <c r="G150" s="180">
        <f t="shared" si="4"/>
        <v>0</v>
      </c>
    </row>
    <row r="151" spans="2:7" x14ac:dyDescent="0.3">
      <c r="B151" s="275">
        <v>7.07</v>
      </c>
      <c r="C151" s="295" t="s">
        <v>484</v>
      </c>
      <c r="D151" s="255"/>
      <c r="E151" s="255"/>
      <c r="F151" s="323"/>
      <c r="G151" s="265"/>
    </row>
    <row r="152" spans="2:7" x14ac:dyDescent="0.3">
      <c r="B152" s="252" t="s">
        <v>1162</v>
      </c>
      <c r="C152" s="296" t="s">
        <v>708</v>
      </c>
      <c r="D152" s="105" t="s">
        <v>148</v>
      </c>
      <c r="E152" s="318">
        <v>5</v>
      </c>
      <c r="F152" s="169"/>
      <c r="G152" s="287">
        <f t="shared" ref="G152:G167" si="5">E152*F152</f>
        <v>0</v>
      </c>
    </row>
    <row r="153" spans="2:7" x14ac:dyDescent="0.3">
      <c r="B153" s="252" t="s">
        <v>1163</v>
      </c>
      <c r="C153" s="296" t="s">
        <v>709</v>
      </c>
      <c r="D153" s="105" t="s">
        <v>65</v>
      </c>
      <c r="E153" s="318">
        <v>15</v>
      </c>
      <c r="F153" s="169"/>
      <c r="G153" s="287">
        <f t="shared" si="5"/>
        <v>0</v>
      </c>
    </row>
    <row r="154" spans="2:7" x14ac:dyDescent="0.3">
      <c r="B154" s="252" t="s">
        <v>1164</v>
      </c>
      <c r="C154" s="296" t="s">
        <v>710</v>
      </c>
      <c r="D154" s="105" t="s">
        <v>148</v>
      </c>
      <c r="E154" s="318">
        <v>10</v>
      </c>
      <c r="F154" s="169"/>
      <c r="G154" s="287">
        <f t="shared" si="5"/>
        <v>0</v>
      </c>
    </row>
    <row r="155" spans="2:7" x14ac:dyDescent="0.3">
      <c r="B155" s="252" t="s">
        <v>1165</v>
      </c>
      <c r="C155" s="296" t="s">
        <v>544</v>
      </c>
      <c r="D155" s="105" t="s">
        <v>148</v>
      </c>
      <c r="E155" s="318">
        <v>10</v>
      </c>
      <c r="F155" s="169"/>
      <c r="G155" s="287">
        <f t="shared" si="5"/>
        <v>0</v>
      </c>
    </row>
    <row r="156" spans="2:7" x14ac:dyDescent="0.3">
      <c r="B156" s="252" t="s">
        <v>1166</v>
      </c>
      <c r="C156" s="296" t="s">
        <v>711</v>
      </c>
      <c r="D156" s="105" t="s">
        <v>148</v>
      </c>
      <c r="E156" s="318">
        <v>5</v>
      </c>
      <c r="F156" s="169"/>
      <c r="G156" s="287">
        <f t="shared" si="5"/>
        <v>0</v>
      </c>
    </row>
    <row r="157" spans="2:7" x14ac:dyDescent="0.3">
      <c r="B157" s="252" t="s">
        <v>1167</v>
      </c>
      <c r="C157" s="296" t="s">
        <v>712</v>
      </c>
      <c r="D157" s="105" t="s">
        <v>148</v>
      </c>
      <c r="E157" s="318">
        <v>2</v>
      </c>
      <c r="F157" s="169"/>
      <c r="G157" s="287">
        <f t="shared" si="5"/>
        <v>0</v>
      </c>
    </row>
    <row r="158" spans="2:7" x14ac:dyDescent="0.3">
      <c r="B158" s="252" t="s">
        <v>1168</v>
      </c>
      <c r="C158" s="296" t="s">
        <v>545</v>
      </c>
      <c r="D158" s="105" t="s">
        <v>148</v>
      </c>
      <c r="E158" s="318">
        <v>10</v>
      </c>
      <c r="F158" s="169"/>
      <c r="G158" s="287">
        <f t="shared" si="5"/>
        <v>0</v>
      </c>
    </row>
    <row r="159" spans="2:7" x14ac:dyDescent="0.3">
      <c r="B159" s="252" t="s">
        <v>1169</v>
      </c>
      <c r="C159" s="296" t="s">
        <v>1007</v>
      </c>
      <c r="D159" s="105" t="s">
        <v>148</v>
      </c>
      <c r="E159" s="318">
        <v>10</v>
      </c>
      <c r="F159" s="169"/>
      <c r="G159" s="287">
        <f t="shared" si="5"/>
        <v>0</v>
      </c>
    </row>
    <row r="160" spans="2:7" x14ac:dyDescent="0.3">
      <c r="B160" s="252" t="s">
        <v>1170</v>
      </c>
      <c r="C160" s="296" t="s">
        <v>713</v>
      </c>
      <c r="D160" s="105" t="s">
        <v>148</v>
      </c>
      <c r="E160" s="318">
        <v>10</v>
      </c>
      <c r="F160" s="169"/>
      <c r="G160" s="287">
        <f t="shared" si="5"/>
        <v>0</v>
      </c>
    </row>
    <row r="161" spans="2:7" x14ac:dyDescent="0.3">
      <c r="B161" s="252" t="s">
        <v>1171</v>
      </c>
      <c r="C161" s="296" t="s">
        <v>714</v>
      </c>
      <c r="D161" s="105" t="s">
        <v>148</v>
      </c>
      <c r="E161" s="318">
        <v>5</v>
      </c>
      <c r="F161" s="169"/>
      <c r="G161" s="287">
        <f t="shared" si="5"/>
        <v>0</v>
      </c>
    </row>
    <row r="162" spans="2:7" x14ac:dyDescent="0.3">
      <c r="B162" s="252" t="s">
        <v>1172</v>
      </c>
      <c r="C162" s="296" t="s">
        <v>516</v>
      </c>
      <c r="D162" s="105" t="s">
        <v>148</v>
      </c>
      <c r="E162" s="318">
        <v>10</v>
      </c>
      <c r="F162" s="169"/>
      <c r="G162" s="287">
        <f t="shared" si="5"/>
        <v>0</v>
      </c>
    </row>
    <row r="163" spans="2:7" x14ac:dyDescent="0.3">
      <c r="B163" s="252" t="s">
        <v>1173</v>
      </c>
      <c r="C163" s="296" t="s">
        <v>1314</v>
      </c>
      <c r="D163" s="105" t="s">
        <v>65</v>
      </c>
      <c r="E163" s="318">
        <v>25</v>
      </c>
      <c r="F163" s="169"/>
      <c r="G163" s="287">
        <f t="shared" si="5"/>
        <v>0</v>
      </c>
    </row>
    <row r="164" spans="2:7" x14ac:dyDescent="0.3">
      <c r="B164" s="252" t="s">
        <v>1174</v>
      </c>
      <c r="C164" s="296" t="s">
        <v>715</v>
      </c>
      <c r="D164" s="105" t="s">
        <v>148</v>
      </c>
      <c r="E164" s="318">
        <v>2</v>
      </c>
      <c r="F164" s="169"/>
      <c r="G164" s="287">
        <f t="shared" si="5"/>
        <v>0</v>
      </c>
    </row>
    <row r="165" spans="2:7" x14ac:dyDescent="0.3">
      <c r="B165" s="252" t="s">
        <v>1175</v>
      </c>
      <c r="C165" s="296" t="s">
        <v>716</v>
      </c>
      <c r="D165" s="105" t="s">
        <v>65</v>
      </c>
      <c r="E165" s="318">
        <v>10</v>
      </c>
      <c r="F165" s="169"/>
      <c r="G165" s="287">
        <f t="shared" si="5"/>
        <v>0</v>
      </c>
    </row>
    <row r="166" spans="2:7" x14ac:dyDescent="0.3">
      <c r="B166" s="252" t="s">
        <v>1176</v>
      </c>
      <c r="C166" s="296" t="s">
        <v>717</v>
      </c>
      <c r="D166" s="105" t="s">
        <v>148</v>
      </c>
      <c r="E166" s="318">
        <v>2</v>
      </c>
      <c r="F166" s="169"/>
      <c r="G166" s="287">
        <f t="shared" si="5"/>
        <v>0</v>
      </c>
    </row>
    <row r="167" spans="2:7" x14ac:dyDescent="0.3">
      <c r="B167" s="252" t="s">
        <v>1177</v>
      </c>
      <c r="C167" s="296" t="s">
        <v>718</v>
      </c>
      <c r="D167" s="105" t="s">
        <v>148</v>
      </c>
      <c r="E167" s="318">
        <v>5</v>
      </c>
      <c r="F167" s="169"/>
      <c r="G167" s="287">
        <f t="shared" si="5"/>
        <v>0</v>
      </c>
    </row>
    <row r="168" spans="2:7" x14ac:dyDescent="0.3">
      <c r="B168" s="252" t="s">
        <v>1178</v>
      </c>
      <c r="C168" s="3" t="s">
        <v>719</v>
      </c>
      <c r="D168" s="281" t="s">
        <v>65</v>
      </c>
      <c r="E168" s="318">
        <v>25</v>
      </c>
      <c r="F168" s="282"/>
      <c r="G168" s="287">
        <f t="shared" ref="G168:G221" si="6">E168*F168</f>
        <v>0</v>
      </c>
    </row>
    <row r="169" spans="2:7" x14ac:dyDescent="0.3">
      <c r="B169" s="252" t="s">
        <v>1179</v>
      </c>
      <c r="C169" s="3" t="s">
        <v>720</v>
      </c>
      <c r="D169" s="281" t="s">
        <v>65</v>
      </c>
      <c r="E169" s="318">
        <v>25</v>
      </c>
      <c r="F169" s="282"/>
      <c r="G169" s="287">
        <f t="shared" si="6"/>
        <v>0</v>
      </c>
    </row>
    <row r="170" spans="2:7" x14ac:dyDescent="0.3">
      <c r="B170" s="252" t="s">
        <v>1180</v>
      </c>
      <c r="C170" s="3" t="s">
        <v>721</v>
      </c>
      <c r="D170" s="281" t="s">
        <v>65</v>
      </c>
      <c r="E170" s="318">
        <v>10</v>
      </c>
      <c r="F170" s="282"/>
      <c r="G170" s="287">
        <f t="shared" si="6"/>
        <v>0</v>
      </c>
    </row>
    <row r="171" spans="2:7" x14ac:dyDescent="0.3">
      <c r="B171" s="252" t="s">
        <v>1181</v>
      </c>
      <c r="C171" s="3" t="s">
        <v>722</v>
      </c>
      <c r="D171" s="281" t="s">
        <v>65</v>
      </c>
      <c r="E171" s="318">
        <v>10</v>
      </c>
      <c r="F171" s="282"/>
      <c r="G171" s="287">
        <f t="shared" si="6"/>
        <v>0</v>
      </c>
    </row>
    <row r="172" spans="2:7" x14ac:dyDescent="0.3">
      <c r="B172" s="252" t="s">
        <v>1182</v>
      </c>
      <c r="C172" s="3" t="s">
        <v>1383</v>
      </c>
      <c r="D172" s="281" t="s">
        <v>148</v>
      </c>
      <c r="E172" s="318">
        <v>3</v>
      </c>
      <c r="F172" s="282"/>
      <c r="G172" s="287">
        <f t="shared" ref="G172" si="7">E172*F172</f>
        <v>0</v>
      </c>
    </row>
    <row r="173" spans="2:7" x14ac:dyDescent="0.3">
      <c r="B173" s="252" t="s">
        <v>1183</v>
      </c>
      <c r="C173" s="3" t="s">
        <v>723</v>
      </c>
      <c r="D173" s="281" t="s">
        <v>65</v>
      </c>
      <c r="E173" s="318">
        <v>5</v>
      </c>
      <c r="F173" s="282"/>
      <c r="G173" s="287">
        <f t="shared" si="6"/>
        <v>0</v>
      </c>
    </row>
    <row r="174" spans="2:7" x14ac:dyDescent="0.3">
      <c r="C174" s="280" t="s">
        <v>775</v>
      </c>
      <c r="D174" s="281"/>
      <c r="E174" s="318"/>
      <c r="F174" s="282"/>
      <c r="G174" s="287"/>
    </row>
    <row r="175" spans="2:7" x14ac:dyDescent="0.3">
      <c r="C175" s="280" t="s">
        <v>776</v>
      </c>
      <c r="D175" s="281"/>
      <c r="E175" s="318"/>
      <c r="F175" s="282"/>
      <c r="G175" s="287"/>
    </row>
    <row r="176" spans="2:7" x14ac:dyDescent="0.3">
      <c r="B176" s="252" t="s">
        <v>1184</v>
      </c>
      <c r="C176" s="3" t="s">
        <v>777</v>
      </c>
      <c r="D176" s="281" t="s">
        <v>556</v>
      </c>
      <c r="E176" s="318">
        <v>2</v>
      </c>
      <c r="F176" s="282"/>
      <c r="G176" s="287">
        <f t="shared" si="6"/>
        <v>0</v>
      </c>
    </row>
    <row r="177" spans="2:7" x14ac:dyDescent="0.3">
      <c r="C177" s="280" t="s">
        <v>778</v>
      </c>
      <c r="D177" s="281"/>
      <c r="E177" s="318"/>
      <c r="F177" s="282"/>
      <c r="G177" s="287"/>
    </row>
    <row r="178" spans="2:7" x14ac:dyDescent="0.3">
      <c r="B178" s="252" t="s">
        <v>1185</v>
      </c>
      <c r="C178" s="3" t="s">
        <v>779</v>
      </c>
      <c r="D178" s="281" t="s">
        <v>556</v>
      </c>
      <c r="E178" s="318">
        <v>2</v>
      </c>
      <c r="F178" s="282"/>
      <c r="G178" s="287">
        <f t="shared" si="6"/>
        <v>0</v>
      </c>
    </row>
    <row r="179" spans="2:7" x14ac:dyDescent="0.3">
      <c r="B179" s="252" t="s">
        <v>1186</v>
      </c>
      <c r="C179" s="3" t="s">
        <v>780</v>
      </c>
      <c r="D179" s="281" t="s">
        <v>781</v>
      </c>
      <c r="E179" s="318">
        <v>10</v>
      </c>
      <c r="F179" s="282"/>
      <c r="G179" s="287">
        <f t="shared" si="6"/>
        <v>0</v>
      </c>
    </row>
    <row r="180" spans="2:7" x14ac:dyDescent="0.3">
      <c r="B180" s="252" t="s">
        <v>1187</v>
      </c>
      <c r="C180" s="28" t="s">
        <v>782</v>
      </c>
      <c r="D180" s="297" t="s">
        <v>556</v>
      </c>
      <c r="E180" s="318">
        <v>2</v>
      </c>
      <c r="F180" s="282"/>
      <c r="G180" s="287">
        <f t="shared" si="6"/>
        <v>0</v>
      </c>
    </row>
    <row r="181" spans="2:7" x14ac:dyDescent="0.3">
      <c r="C181" s="280" t="s">
        <v>783</v>
      </c>
      <c r="D181" s="281"/>
      <c r="E181" s="318"/>
      <c r="F181" s="282"/>
      <c r="G181" s="287"/>
    </row>
    <row r="182" spans="2:7" x14ac:dyDescent="0.3">
      <c r="C182" s="280" t="s">
        <v>784</v>
      </c>
      <c r="D182" s="281"/>
      <c r="E182" s="318"/>
      <c r="F182" s="282"/>
      <c r="G182" s="287"/>
    </row>
    <row r="183" spans="2:7" x14ac:dyDescent="0.3">
      <c r="B183" s="252" t="s">
        <v>1188</v>
      </c>
      <c r="C183" s="3" t="s">
        <v>785</v>
      </c>
      <c r="D183" s="281" t="s">
        <v>556</v>
      </c>
      <c r="E183" s="318">
        <v>5</v>
      </c>
      <c r="F183" s="282"/>
      <c r="G183" s="287">
        <f t="shared" si="6"/>
        <v>0</v>
      </c>
    </row>
    <row r="184" spans="2:7" x14ac:dyDescent="0.3">
      <c r="B184" s="252" t="s">
        <v>1189</v>
      </c>
      <c r="C184" s="3" t="s">
        <v>786</v>
      </c>
      <c r="D184" s="281" t="s">
        <v>556</v>
      </c>
      <c r="E184" s="318">
        <v>2</v>
      </c>
      <c r="F184" s="282"/>
      <c r="G184" s="287">
        <f t="shared" si="6"/>
        <v>0</v>
      </c>
    </row>
    <row r="185" spans="2:7" x14ac:dyDescent="0.3">
      <c r="B185" s="252" t="s">
        <v>1190</v>
      </c>
      <c r="C185" s="3" t="s">
        <v>787</v>
      </c>
      <c r="D185" s="281" t="s">
        <v>556</v>
      </c>
      <c r="E185" s="318">
        <v>3</v>
      </c>
      <c r="F185" s="282"/>
      <c r="G185" s="287">
        <f t="shared" si="6"/>
        <v>0</v>
      </c>
    </row>
    <row r="186" spans="2:7" x14ac:dyDescent="0.3">
      <c r="B186" s="252" t="s">
        <v>1191</v>
      </c>
      <c r="C186" s="3" t="s">
        <v>788</v>
      </c>
      <c r="D186" s="281" t="s">
        <v>556</v>
      </c>
      <c r="E186" s="318">
        <v>3</v>
      </c>
      <c r="F186" s="282"/>
      <c r="G186" s="287">
        <f t="shared" si="6"/>
        <v>0</v>
      </c>
    </row>
    <row r="187" spans="2:7" x14ac:dyDescent="0.3">
      <c r="C187" s="280" t="s">
        <v>789</v>
      </c>
      <c r="D187" s="281"/>
      <c r="E187" s="318"/>
      <c r="F187" s="282"/>
      <c r="G187" s="287"/>
    </row>
    <row r="188" spans="2:7" x14ac:dyDescent="0.3">
      <c r="B188" s="252" t="s">
        <v>1192</v>
      </c>
      <c r="C188" s="3" t="s">
        <v>790</v>
      </c>
      <c r="D188" s="281" t="s">
        <v>556</v>
      </c>
      <c r="E188" s="318">
        <v>5</v>
      </c>
      <c r="F188" s="282"/>
      <c r="G188" s="287">
        <f t="shared" si="6"/>
        <v>0</v>
      </c>
    </row>
    <row r="189" spans="2:7" x14ac:dyDescent="0.3">
      <c r="B189" s="252" t="s">
        <v>1193</v>
      </c>
      <c r="C189" s="3" t="s">
        <v>791</v>
      </c>
      <c r="D189" s="281" t="s">
        <v>556</v>
      </c>
      <c r="E189" s="318">
        <v>5</v>
      </c>
      <c r="F189" s="282"/>
      <c r="G189" s="287">
        <f t="shared" si="6"/>
        <v>0</v>
      </c>
    </row>
    <row r="190" spans="2:7" x14ac:dyDescent="0.3">
      <c r="B190" s="252" t="s">
        <v>1194</v>
      </c>
      <c r="C190" s="3" t="s">
        <v>792</v>
      </c>
      <c r="D190" s="281" t="s">
        <v>556</v>
      </c>
      <c r="E190" s="318">
        <v>2</v>
      </c>
      <c r="F190" s="282"/>
      <c r="G190" s="287">
        <f t="shared" si="6"/>
        <v>0</v>
      </c>
    </row>
    <row r="191" spans="2:7" x14ac:dyDescent="0.3">
      <c r="C191" s="280" t="s">
        <v>793</v>
      </c>
      <c r="D191" s="281"/>
      <c r="E191" s="318"/>
      <c r="F191" s="282"/>
      <c r="G191" s="287"/>
    </row>
    <row r="192" spans="2:7" x14ac:dyDescent="0.3">
      <c r="B192" s="252" t="s">
        <v>1195</v>
      </c>
      <c r="C192" s="3" t="s">
        <v>794</v>
      </c>
      <c r="D192" s="281" t="s">
        <v>556</v>
      </c>
      <c r="E192" s="318">
        <v>2</v>
      </c>
      <c r="F192" s="282"/>
      <c r="G192" s="287">
        <f t="shared" si="6"/>
        <v>0</v>
      </c>
    </row>
    <row r="193" spans="2:7" x14ac:dyDescent="0.3">
      <c r="B193" s="252" t="s">
        <v>1196</v>
      </c>
      <c r="C193" s="3" t="s">
        <v>795</v>
      </c>
      <c r="D193" s="281" t="s">
        <v>556</v>
      </c>
      <c r="E193" s="318">
        <v>2</v>
      </c>
      <c r="F193" s="282"/>
      <c r="G193" s="287">
        <f t="shared" si="6"/>
        <v>0</v>
      </c>
    </row>
    <row r="194" spans="2:7" x14ac:dyDescent="0.3">
      <c r="B194" s="252" t="s">
        <v>1197</v>
      </c>
      <c r="C194" s="3" t="s">
        <v>796</v>
      </c>
      <c r="D194" s="281" t="s">
        <v>556</v>
      </c>
      <c r="E194" s="318">
        <v>1</v>
      </c>
      <c r="F194" s="282"/>
      <c r="G194" s="287">
        <f t="shared" si="6"/>
        <v>0</v>
      </c>
    </row>
    <row r="195" spans="2:7" x14ac:dyDescent="0.3">
      <c r="B195" s="252" t="s">
        <v>1198</v>
      </c>
      <c r="C195" s="3" t="s">
        <v>797</v>
      </c>
      <c r="D195" s="281" t="s">
        <v>556</v>
      </c>
      <c r="E195" s="318">
        <v>1</v>
      </c>
      <c r="F195" s="282"/>
      <c r="G195" s="287">
        <f t="shared" si="6"/>
        <v>0</v>
      </c>
    </row>
    <row r="196" spans="2:7" x14ac:dyDescent="0.3">
      <c r="B196" s="252" t="s">
        <v>1199</v>
      </c>
      <c r="C196" s="3" t="s">
        <v>798</v>
      </c>
      <c r="D196" s="281" t="s">
        <v>556</v>
      </c>
      <c r="E196" s="318">
        <v>1</v>
      </c>
      <c r="F196" s="282"/>
      <c r="G196" s="287">
        <f t="shared" si="6"/>
        <v>0</v>
      </c>
    </row>
    <row r="197" spans="2:7" x14ac:dyDescent="0.3">
      <c r="B197" s="252" t="s">
        <v>1200</v>
      </c>
      <c r="C197" s="3" t="s">
        <v>799</v>
      </c>
      <c r="D197" s="281" t="s">
        <v>556</v>
      </c>
      <c r="E197" s="318">
        <v>1</v>
      </c>
      <c r="F197" s="282"/>
      <c r="G197" s="287">
        <f t="shared" si="6"/>
        <v>0</v>
      </c>
    </row>
    <row r="198" spans="2:7" x14ac:dyDescent="0.3">
      <c r="B198" s="252" t="s">
        <v>1201</v>
      </c>
      <c r="C198" s="3" t="s">
        <v>800</v>
      </c>
      <c r="D198" s="281" t="s">
        <v>556</v>
      </c>
      <c r="E198" s="318">
        <v>1</v>
      </c>
      <c r="F198" s="282"/>
      <c r="G198" s="287">
        <f t="shared" si="6"/>
        <v>0</v>
      </c>
    </row>
    <row r="199" spans="2:7" x14ac:dyDescent="0.3">
      <c r="B199" s="252" t="s">
        <v>1202</v>
      </c>
      <c r="C199" s="3" t="s">
        <v>801</v>
      </c>
      <c r="D199" s="281" t="s">
        <v>556</v>
      </c>
      <c r="E199" s="318">
        <v>2</v>
      </c>
      <c r="F199" s="282"/>
      <c r="G199" s="287">
        <f t="shared" si="6"/>
        <v>0</v>
      </c>
    </row>
    <row r="200" spans="2:7" x14ac:dyDescent="0.3">
      <c r="B200" s="252" t="s">
        <v>1203</v>
      </c>
      <c r="C200" s="3" t="s">
        <v>802</v>
      </c>
      <c r="D200" s="281" t="s">
        <v>556</v>
      </c>
      <c r="E200" s="318">
        <v>2</v>
      </c>
      <c r="F200" s="282"/>
      <c r="G200" s="287">
        <f t="shared" si="6"/>
        <v>0</v>
      </c>
    </row>
    <row r="201" spans="2:7" x14ac:dyDescent="0.3">
      <c r="C201" s="280" t="s">
        <v>803</v>
      </c>
      <c r="D201" s="281"/>
      <c r="E201" s="318"/>
      <c r="F201" s="282"/>
      <c r="G201" s="287"/>
    </row>
    <row r="202" spans="2:7" x14ac:dyDescent="0.3">
      <c r="B202" s="252" t="s">
        <v>1204</v>
      </c>
      <c r="C202" s="3" t="s">
        <v>804</v>
      </c>
      <c r="D202" s="281" t="s">
        <v>556</v>
      </c>
      <c r="E202" s="318">
        <v>3</v>
      </c>
      <c r="F202" s="282"/>
      <c r="G202" s="287">
        <f t="shared" si="6"/>
        <v>0</v>
      </c>
    </row>
    <row r="203" spans="2:7" x14ac:dyDescent="0.3">
      <c r="C203" s="280" t="s">
        <v>805</v>
      </c>
      <c r="D203" s="281"/>
      <c r="E203" s="318"/>
      <c r="F203" s="282"/>
      <c r="G203" s="287"/>
    </row>
    <row r="204" spans="2:7" x14ac:dyDescent="0.3">
      <c r="B204" s="252" t="s">
        <v>1205</v>
      </c>
      <c r="C204" s="3" t="s">
        <v>806</v>
      </c>
      <c r="D204" s="281" t="s">
        <v>556</v>
      </c>
      <c r="E204" s="318">
        <v>3</v>
      </c>
      <c r="F204" s="282"/>
      <c r="G204" s="287">
        <f t="shared" si="6"/>
        <v>0</v>
      </c>
    </row>
    <row r="205" spans="2:7" x14ac:dyDescent="0.3">
      <c r="B205" s="252" t="s">
        <v>1206</v>
      </c>
      <c r="C205" s="3" t="s">
        <v>807</v>
      </c>
      <c r="D205" s="281" t="s">
        <v>556</v>
      </c>
      <c r="E205" s="318">
        <v>3</v>
      </c>
      <c r="F205" s="282"/>
      <c r="G205" s="287">
        <f t="shared" si="6"/>
        <v>0</v>
      </c>
    </row>
    <row r="206" spans="2:7" x14ac:dyDescent="0.3">
      <c r="C206" s="280" t="s">
        <v>808</v>
      </c>
      <c r="D206" s="281"/>
      <c r="E206" s="318"/>
      <c r="F206" s="282"/>
      <c r="G206" s="287"/>
    </row>
    <row r="207" spans="2:7" x14ac:dyDescent="0.3">
      <c r="C207" s="280" t="s">
        <v>809</v>
      </c>
      <c r="D207" s="281"/>
      <c r="E207" s="318"/>
      <c r="F207" s="282"/>
      <c r="G207" s="287"/>
    </row>
    <row r="208" spans="2:7" x14ac:dyDescent="0.3">
      <c r="B208" s="252" t="s">
        <v>1207</v>
      </c>
      <c r="C208" s="3" t="s">
        <v>810</v>
      </c>
      <c r="D208" s="281" t="s">
        <v>556</v>
      </c>
      <c r="E208" s="318">
        <v>5</v>
      </c>
      <c r="F208" s="282"/>
      <c r="G208" s="287">
        <f t="shared" si="6"/>
        <v>0</v>
      </c>
    </row>
    <row r="209" spans="2:7" x14ac:dyDescent="0.3">
      <c r="B209" s="252" t="s">
        <v>1208</v>
      </c>
      <c r="C209" s="3" t="s">
        <v>811</v>
      </c>
      <c r="D209" s="281" t="s">
        <v>556</v>
      </c>
      <c r="E209" s="318">
        <v>5</v>
      </c>
      <c r="F209" s="282"/>
      <c r="G209" s="287">
        <f t="shared" si="6"/>
        <v>0</v>
      </c>
    </row>
    <row r="210" spans="2:7" x14ac:dyDescent="0.3">
      <c r="B210" s="252" t="s">
        <v>1209</v>
      </c>
      <c r="C210" s="3" t="s">
        <v>812</v>
      </c>
      <c r="D210" s="281" t="s">
        <v>556</v>
      </c>
      <c r="E210" s="318">
        <v>5</v>
      </c>
      <c r="F210" s="282"/>
      <c r="G210" s="287">
        <f t="shared" si="6"/>
        <v>0</v>
      </c>
    </row>
    <row r="211" spans="2:7" x14ac:dyDescent="0.3">
      <c r="B211" s="252" t="s">
        <v>1210</v>
      </c>
      <c r="C211" s="3" t="s">
        <v>813</v>
      </c>
      <c r="D211" s="281" t="s">
        <v>556</v>
      </c>
      <c r="E211" s="318">
        <v>5</v>
      </c>
      <c r="F211" s="282"/>
      <c r="G211" s="287">
        <f t="shared" si="6"/>
        <v>0</v>
      </c>
    </row>
    <row r="212" spans="2:7" x14ac:dyDescent="0.3">
      <c r="B212" s="252" t="s">
        <v>1211</v>
      </c>
      <c r="C212" s="3" t="s">
        <v>814</v>
      </c>
      <c r="D212" s="281" t="s">
        <v>556</v>
      </c>
      <c r="E212" s="318">
        <v>5</v>
      </c>
      <c r="F212" s="282"/>
      <c r="G212" s="287">
        <f t="shared" si="6"/>
        <v>0</v>
      </c>
    </row>
    <row r="213" spans="2:7" x14ac:dyDescent="0.3">
      <c r="B213" s="252" t="s">
        <v>1212</v>
      </c>
      <c r="C213" s="3" t="s">
        <v>815</v>
      </c>
      <c r="D213" s="281" t="s">
        <v>556</v>
      </c>
      <c r="E213" s="318">
        <v>5</v>
      </c>
      <c r="F213" s="282"/>
      <c r="G213" s="287">
        <f t="shared" si="6"/>
        <v>0</v>
      </c>
    </row>
    <row r="214" spans="2:7" x14ac:dyDescent="0.3">
      <c r="B214" s="252" t="s">
        <v>1213</v>
      </c>
      <c r="C214" s="3" t="s">
        <v>816</v>
      </c>
      <c r="D214" s="281" t="s">
        <v>556</v>
      </c>
      <c r="E214" s="318">
        <v>5</v>
      </c>
      <c r="F214" s="282"/>
      <c r="G214" s="287">
        <f t="shared" si="6"/>
        <v>0</v>
      </c>
    </row>
    <row r="215" spans="2:7" x14ac:dyDescent="0.3">
      <c r="B215" s="252" t="s">
        <v>1214</v>
      </c>
      <c r="C215" s="3" t="s">
        <v>817</v>
      </c>
      <c r="D215" s="281" t="s">
        <v>556</v>
      </c>
      <c r="E215" s="318">
        <v>2</v>
      </c>
      <c r="F215" s="282"/>
      <c r="G215" s="287">
        <f t="shared" si="6"/>
        <v>0</v>
      </c>
    </row>
    <row r="216" spans="2:7" x14ac:dyDescent="0.3">
      <c r="B216" s="252" t="s">
        <v>1215</v>
      </c>
      <c r="C216" s="3" t="s">
        <v>818</v>
      </c>
      <c r="D216" s="281" t="s">
        <v>556</v>
      </c>
      <c r="E216" s="318">
        <v>2</v>
      </c>
      <c r="F216" s="282"/>
      <c r="G216" s="287">
        <f t="shared" si="6"/>
        <v>0</v>
      </c>
    </row>
    <row r="217" spans="2:7" x14ac:dyDescent="0.3">
      <c r="C217" s="280" t="s">
        <v>819</v>
      </c>
      <c r="D217" s="281"/>
      <c r="E217" s="318"/>
      <c r="F217" s="282"/>
      <c r="G217" s="287"/>
    </row>
    <row r="218" spans="2:7" x14ac:dyDescent="0.3">
      <c r="B218" s="252" t="s">
        <v>1216</v>
      </c>
      <c r="C218" s="3" t="s">
        <v>820</v>
      </c>
      <c r="D218" s="281" t="s">
        <v>557</v>
      </c>
      <c r="E218" s="318">
        <v>10</v>
      </c>
      <c r="F218" s="282"/>
      <c r="G218" s="287">
        <f t="shared" si="6"/>
        <v>0</v>
      </c>
    </row>
    <row r="219" spans="2:7" x14ac:dyDescent="0.3">
      <c r="C219" s="280" t="s">
        <v>821</v>
      </c>
      <c r="D219" s="281"/>
      <c r="E219" s="318"/>
      <c r="F219" s="282"/>
      <c r="G219" s="287"/>
    </row>
    <row r="220" spans="2:7" x14ac:dyDescent="0.3">
      <c r="B220" s="252" t="s">
        <v>1217</v>
      </c>
      <c r="C220" s="3" t="s">
        <v>822</v>
      </c>
      <c r="D220" s="281" t="s">
        <v>556</v>
      </c>
      <c r="E220" s="318">
        <v>2</v>
      </c>
      <c r="F220" s="282"/>
      <c r="G220" s="287">
        <f t="shared" si="6"/>
        <v>0</v>
      </c>
    </row>
    <row r="221" spans="2:7" x14ac:dyDescent="0.3">
      <c r="B221" s="252" t="s">
        <v>1218</v>
      </c>
      <c r="C221" s="3" t="s">
        <v>823</v>
      </c>
      <c r="D221" s="281" t="s">
        <v>556</v>
      </c>
      <c r="E221" s="318">
        <v>2</v>
      </c>
      <c r="F221" s="282"/>
      <c r="G221" s="287">
        <f t="shared" si="6"/>
        <v>0</v>
      </c>
    </row>
    <row r="222" spans="2:7" x14ac:dyDescent="0.3">
      <c r="B222" s="252" t="s">
        <v>1219</v>
      </c>
      <c r="C222" s="3" t="s">
        <v>824</v>
      </c>
      <c r="D222" s="281" t="s">
        <v>556</v>
      </c>
      <c r="E222" s="318">
        <v>2</v>
      </c>
      <c r="F222" s="282"/>
      <c r="G222" s="287">
        <f t="shared" ref="G222:G229" si="8">E222*F222</f>
        <v>0</v>
      </c>
    </row>
    <row r="223" spans="2:7" x14ac:dyDescent="0.3">
      <c r="B223" s="252" t="s">
        <v>1220</v>
      </c>
      <c r="C223" s="3" t="s">
        <v>825</v>
      </c>
      <c r="D223" s="281" t="s">
        <v>556</v>
      </c>
      <c r="E223" s="318">
        <v>2</v>
      </c>
      <c r="F223" s="282"/>
      <c r="G223" s="287">
        <f t="shared" si="8"/>
        <v>0</v>
      </c>
    </row>
    <row r="224" spans="2:7" x14ac:dyDescent="0.3">
      <c r="B224" s="252" t="s">
        <v>1221</v>
      </c>
      <c r="C224" s="3" t="s">
        <v>826</v>
      </c>
      <c r="D224" s="281" t="s">
        <v>557</v>
      </c>
      <c r="E224" s="318">
        <v>5</v>
      </c>
      <c r="F224" s="282"/>
      <c r="G224" s="287">
        <f t="shared" si="8"/>
        <v>0</v>
      </c>
    </row>
    <row r="225" spans="2:7" x14ac:dyDescent="0.3">
      <c r="B225" s="252" t="s">
        <v>1222</v>
      </c>
      <c r="C225" s="3" t="s">
        <v>827</v>
      </c>
      <c r="D225" s="281" t="s">
        <v>556</v>
      </c>
      <c r="E225" s="318">
        <v>2</v>
      </c>
      <c r="F225" s="282"/>
      <c r="G225" s="287">
        <f t="shared" si="8"/>
        <v>0</v>
      </c>
    </row>
    <row r="226" spans="2:7" x14ac:dyDescent="0.3">
      <c r="B226" s="252" t="s">
        <v>1223</v>
      </c>
      <c r="C226" s="3" t="s">
        <v>828</v>
      </c>
      <c r="D226" s="281" t="s">
        <v>556</v>
      </c>
      <c r="E226" s="318">
        <v>2</v>
      </c>
      <c r="F226" s="282"/>
      <c r="G226" s="287">
        <f t="shared" si="8"/>
        <v>0</v>
      </c>
    </row>
    <row r="227" spans="2:7" x14ac:dyDescent="0.3">
      <c r="B227" s="252" t="s">
        <v>1224</v>
      </c>
      <c r="C227" s="3" t="s">
        <v>829</v>
      </c>
      <c r="D227" s="281" t="s">
        <v>556</v>
      </c>
      <c r="E227" s="318">
        <v>5</v>
      </c>
      <c r="F227" s="282"/>
      <c r="G227" s="287">
        <f t="shared" si="8"/>
        <v>0</v>
      </c>
    </row>
    <row r="228" spans="2:7" x14ac:dyDescent="0.3">
      <c r="C228" s="280" t="s">
        <v>830</v>
      </c>
      <c r="D228" s="281"/>
      <c r="E228" s="318"/>
      <c r="F228" s="282"/>
      <c r="G228" s="287"/>
    </row>
    <row r="229" spans="2:7" x14ac:dyDescent="0.3">
      <c r="B229" s="252" t="s">
        <v>1382</v>
      </c>
      <c r="C229" s="3" t="s">
        <v>831</v>
      </c>
      <c r="D229" s="281" t="s">
        <v>557</v>
      </c>
      <c r="E229" s="318">
        <v>10</v>
      </c>
      <c r="F229" s="282"/>
      <c r="G229" s="287">
        <f t="shared" si="8"/>
        <v>0</v>
      </c>
    </row>
    <row r="230" spans="2:7" x14ac:dyDescent="0.3">
      <c r="B230" s="306">
        <v>7.08</v>
      </c>
      <c r="C230" s="292" t="s">
        <v>82</v>
      </c>
      <c r="D230" s="293"/>
      <c r="E230" s="293"/>
      <c r="F230" s="294"/>
      <c r="G230" s="294"/>
    </row>
    <row r="231" spans="2:7" x14ac:dyDescent="0.3">
      <c r="B231" s="9" t="s">
        <v>1225</v>
      </c>
      <c r="C231" s="291" t="s">
        <v>832</v>
      </c>
      <c r="D231" s="281" t="s">
        <v>724</v>
      </c>
      <c r="E231" s="318">
        <v>100</v>
      </c>
      <c r="F231" s="282"/>
      <c r="G231" s="287">
        <f t="shared" ref="G231:G234" si="9">E231*F231</f>
        <v>0</v>
      </c>
    </row>
    <row r="232" spans="2:7" x14ac:dyDescent="0.3">
      <c r="B232" s="9" t="s">
        <v>1226</v>
      </c>
      <c r="C232" s="3" t="s">
        <v>833</v>
      </c>
      <c r="D232" s="281" t="s">
        <v>724</v>
      </c>
      <c r="E232" s="318">
        <v>100</v>
      </c>
      <c r="F232" s="282"/>
      <c r="G232" s="287">
        <f t="shared" si="9"/>
        <v>0</v>
      </c>
    </row>
    <row r="233" spans="2:7" x14ac:dyDescent="0.3">
      <c r="B233" s="9" t="s">
        <v>1227</v>
      </c>
      <c r="C233" s="3" t="s">
        <v>834</v>
      </c>
      <c r="D233" s="281" t="s">
        <v>724</v>
      </c>
      <c r="E233" s="318">
        <v>100</v>
      </c>
      <c r="F233" s="282"/>
      <c r="G233" s="287">
        <f t="shared" si="9"/>
        <v>0</v>
      </c>
    </row>
    <row r="234" spans="2:7" x14ac:dyDescent="0.3">
      <c r="B234" s="9" t="s">
        <v>1228</v>
      </c>
      <c r="C234" s="3" t="s">
        <v>835</v>
      </c>
      <c r="D234" s="281" t="s">
        <v>557</v>
      </c>
      <c r="E234" s="318">
        <v>100</v>
      </c>
      <c r="F234" s="282"/>
      <c r="G234" s="287">
        <f t="shared" si="9"/>
        <v>0</v>
      </c>
    </row>
    <row r="235" spans="2:7" x14ac:dyDescent="0.3">
      <c r="B235" s="306">
        <v>7.09</v>
      </c>
      <c r="C235" s="292" t="s">
        <v>836</v>
      </c>
      <c r="D235" s="293"/>
      <c r="E235" s="293"/>
      <c r="F235" s="294"/>
      <c r="G235" s="294"/>
    </row>
    <row r="236" spans="2:7" x14ac:dyDescent="0.3">
      <c r="B236" s="9"/>
      <c r="C236" s="280" t="s">
        <v>778</v>
      </c>
      <c r="D236" s="281"/>
      <c r="E236" s="318"/>
      <c r="F236" s="282"/>
      <c r="G236" s="282"/>
    </row>
    <row r="237" spans="2:7" x14ac:dyDescent="0.3">
      <c r="B237" s="9" t="s">
        <v>1229</v>
      </c>
      <c r="C237" s="28" t="s">
        <v>837</v>
      </c>
      <c r="D237" s="297" t="s">
        <v>556</v>
      </c>
      <c r="E237" s="318">
        <v>5</v>
      </c>
      <c r="F237" s="282"/>
      <c r="G237" s="287">
        <f t="shared" ref="G237:G244" si="10">E237*F237</f>
        <v>0</v>
      </c>
    </row>
    <row r="238" spans="2:7" x14ac:dyDescent="0.3">
      <c r="B238" s="9"/>
      <c r="C238" s="280" t="s">
        <v>838</v>
      </c>
      <c r="D238" s="281"/>
      <c r="E238" s="318"/>
      <c r="F238" s="282"/>
      <c r="G238" s="287"/>
    </row>
    <row r="239" spans="2:7" x14ac:dyDescent="0.3">
      <c r="B239" s="9" t="s">
        <v>1333</v>
      </c>
      <c r="C239" s="3" t="s">
        <v>839</v>
      </c>
      <c r="D239" s="281" t="s">
        <v>724</v>
      </c>
      <c r="E239" s="318">
        <v>10</v>
      </c>
      <c r="F239" s="282"/>
      <c r="G239" s="287">
        <f t="shared" si="10"/>
        <v>0</v>
      </c>
    </row>
    <row r="240" spans="2:7" x14ac:dyDescent="0.3">
      <c r="B240" s="9" t="s">
        <v>1334</v>
      </c>
      <c r="C240" s="3" t="s">
        <v>840</v>
      </c>
      <c r="D240" s="281" t="s">
        <v>724</v>
      </c>
      <c r="E240" s="318">
        <v>10</v>
      </c>
      <c r="F240" s="282"/>
      <c r="G240" s="287">
        <f t="shared" si="10"/>
        <v>0</v>
      </c>
    </row>
    <row r="241" spans="2:7" x14ac:dyDescent="0.3">
      <c r="B241" s="9" t="s">
        <v>1335</v>
      </c>
      <c r="C241" s="3" t="s">
        <v>841</v>
      </c>
      <c r="D241" s="281" t="s">
        <v>724</v>
      </c>
      <c r="E241" s="318">
        <v>10</v>
      </c>
      <c r="F241" s="282"/>
      <c r="G241" s="287">
        <f t="shared" si="10"/>
        <v>0</v>
      </c>
    </row>
    <row r="242" spans="2:7" x14ac:dyDescent="0.3">
      <c r="B242" s="9"/>
      <c r="C242" s="280" t="s">
        <v>842</v>
      </c>
      <c r="D242" s="281"/>
      <c r="E242" s="318"/>
      <c r="F242" s="282"/>
      <c r="G242" s="287"/>
    </row>
    <row r="243" spans="2:7" x14ac:dyDescent="0.3">
      <c r="B243" s="9" t="s">
        <v>1230</v>
      </c>
      <c r="C243" s="3" t="s">
        <v>843</v>
      </c>
      <c r="D243" s="297" t="s">
        <v>556</v>
      </c>
      <c r="E243" s="318">
        <v>2</v>
      </c>
      <c r="F243" s="282"/>
      <c r="G243" s="287">
        <f t="shared" si="10"/>
        <v>0</v>
      </c>
    </row>
    <row r="244" spans="2:7" x14ac:dyDescent="0.3">
      <c r="B244" s="122" t="s">
        <v>1231</v>
      </c>
      <c r="C244" s="3" t="s">
        <v>844</v>
      </c>
      <c r="D244" s="297" t="s">
        <v>556</v>
      </c>
      <c r="E244" s="318">
        <v>2</v>
      </c>
      <c r="F244" s="282"/>
      <c r="G244" s="287">
        <f t="shared" si="10"/>
        <v>0</v>
      </c>
    </row>
    <row r="245" spans="2:7" x14ac:dyDescent="0.3">
      <c r="B245" s="270">
        <v>7.1</v>
      </c>
      <c r="C245" s="283" t="s">
        <v>845</v>
      </c>
      <c r="D245" s="255"/>
      <c r="E245" s="255"/>
      <c r="F245" s="323"/>
      <c r="G245" s="265"/>
    </row>
    <row r="246" spans="2:7" x14ac:dyDescent="0.3">
      <c r="B246" s="122"/>
      <c r="C246" s="330" t="s">
        <v>846</v>
      </c>
      <c r="D246" s="281"/>
      <c r="E246" s="318"/>
      <c r="F246" s="282"/>
      <c r="G246" s="282"/>
    </row>
    <row r="247" spans="2:7" x14ac:dyDescent="0.3">
      <c r="B247" s="122"/>
      <c r="C247" s="330" t="s">
        <v>847</v>
      </c>
      <c r="D247" s="281"/>
      <c r="E247" s="318"/>
      <c r="F247" s="282"/>
      <c r="G247" s="282"/>
    </row>
    <row r="248" spans="2:7" x14ac:dyDescent="0.3">
      <c r="B248" s="122" t="s">
        <v>1232</v>
      </c>
      <c r="C248" s="117" t="s">
        <v>848</v>
      </c>
      <c r="D248" s="281" t="s">
        <v>557</v>
      </c>
      <c r="E248" s="318">
        <v>10</v>
      </c>
      <c r="F248" s="282"/>
      <c r="G248" s="287">
        <f t="shared" ref="G248:G282" si="11">E248*F248</f>
        <v>0</v>
      </c>
    </row>
    <row r="249" spans="2:7" x14ac:dyDescent="0.3">
      <c r="B249" s="122" t="s">
        <v>1233</v>
      </c>
      <c r="C249" s="117" t="s">
        <v>849</v>
      </c>
      <c r="D249" s="281" t="s">
        <v>557</v>
      </c>
      <c r="E249" s="318">
        <v>10</v>
      </c>
      <c r="F249" s="282"/>
      <c r="G249" s="287">
        <f t="shared" si="11"/>
        <v>0</v>
      </c>
    </row>
    <row r="250" spans="2:7" x14ac:dyDescent="0.3">
      <c r="B250" s="122"/>
      <c r="C250" s="330" t="s">
        <v>850</v>
      </c>
      <c r="D250" s="281"/>
      <c r="E250" s="318"/>
      <c r="F250" s="282"/>
      <c r="G250" s="287"/>
    </row>
    <row r="251" spans="2:7" x14ac:dyDescent="0.3">
      <c r="B251" s="122" t="s">
        <v>1346</v>
      </c>
      <c r="C251" s="117" t="s">
        <v>851</v>
      </c>
      <c r="D251" s="281" t="s">
        <v>557</v>
      </c>
      <c r="E251" s="318">
        <v>10</v>
      </c>
      <c r="F251" s="282"/>
      <c r="G251" s="287">
        <f t="shared" si="11"/>
        <v>0</v>
      </c>
    </row>
    <row r="252" spans="2:7" x14ac:dyDescent="0.3">
      <c r="B252" s="122"/>
      <c r="C252" s="330" t="s">
        <v>852</v>
      </c>
      <c r="D252" s="281"/>
      <c r="E252" s="318"/>
      <c r="F252" s="282"/>
      <c r="G252" s="287"/>
    </row>
    <row r="253" spans="2:7" x14ac:dyDescent="0.3">
      <c r="B253" s="122" t="s">
        <v>1234</v>
      </c>
      <c r="C253" s="117" t="s">
        <v>853</v>
      </c>
      <c r="D253" s="281" t="s">
        <v>557</v>
      </c>
      <c r="E253" s="318">
        <v>10</v>
      </c>
      <c r="F253" s="282"/>
      <c r="G253" s="287">
        <f t="shared" si="11"/>
        <v>0</v>
      </c>
    </row>
    <row r="254" spans="2:7" x14ac:dyDescent="0.3">
      <c r="B254" s="122" t="s">
        <v>1235</v>
      </c>
      <c r="C254" s="117" t="s">
        <v>854</v>
      </c>
      <c r="D254" s="281" t="s">
        <v>557</v>
      </c>
      <c r="E254" s="318">
        <v>10</v>
      </c>
      <c r="F254" s="282"/>
      <c r="G254" s="287">
        <f t="shared" si="11"/>
        <v>0</v>
      </c>
    </row>
    <row r="255" spans="2:7" x14ac:dyDescent="0.3">
      <c r="B255" s="122" t="s">
        <v>1236</v>
      </c>
      <c r="C255" s="117" t="s">
        <v>855</v>
      </c>
      <c r="D255" s="281" t="s">
        <v>557</v>
      </c>
      <c r="E255" s="318">
        <v>10</v>
      </c>
      <c r="F255" s="282"/>
      <c r="G255" s="287">
        <f t="shared" si="11"/>
        <v>0</v>
      </c>
    </row>
    <row r="256" spans="2:7" x14ac:dyDescent="0.3">
      <c r="B256" s="122"/>
      <c r="C256" s="330" t="s">
        <v>856</v>
      </c>
      <c r="D256" s="281"/>
      <c r="E256" s="318"/>
      <c r="F256" s="282"/>
      <c r="G256" s="287"/>
    </row>
    <row r="257" spans="2:7" x14ac:dyDescent="0.3">
      <c r="B257" s="122"/>
      <c r="C257" s="331" t="s">
        <v>847</v>
      </c>
      <c r="D257" s="297"/>
      <c r="E257" s="318"/>
      <c r="F257" s="282"/>
      <c r="G257" s="287"/>
    </row>
    <row r="258" spans="2:7" x14ac:dyDescent="0.3">
      <c r="B258" s="122" t="s">
        <v>1237</v>
      </c>
      <c r="C258" s="117" t="s">
        <v>857</v>
      </c>
      <c r="D258" s="297" t="s">
        <v>557</v>
      </c>
      <c r="E258" s="318">
        <v>5</v>
      </c>
      <c r="F258" s="282"/>
      <c r="G258" s="287">
        <f t="shared" si="11"/>
        <v>0</v>
      </c>
    </row>
    <row r="259" spans="2:7" x14ac:dyDescent="0.3">
      <c r="B259" s="122" t="s">
        <v>1238</v>
      </c>
      <c r="C259" s="332" t="s">
        <v>858</v>
      </c>
      <c r="D259" s="281" t="s">
        <v>557</v>
      </c>
      <c r="E259" s="318">
        <v>5</v>
      </c>
      <c r="F259" s="282"/>
      <c r="G259" s="287">
        <f t="shared" si="11"/>
        <v>0</v>
      </c>
    </row>
    <row r="260" spans="2:7" x14ac:dyDescent="0.3">
      <c r="B260" s="122"/>
      <c r="C260" s="330" t="s">
        <v>850</v>
      </c>
      <c r="D260" s="281"/>
      <c r="E260" s="318"/>
      <c r="F260" s="282"/>
      <c r="G260" s="287"/>
    </row>
    <row r="261" spans="2:7" x14ac:dyDescent="0.3">
      <c r="B261" s="122" t="s">
        <v>1239</v>
      </c>
      <c r="C261" s="328" t="s">
        <v>859</v>
      </c>
      <c r="D261" s="281" t="s">
        <v>557</v>
      </c>
      <c r="E261" s="318">
        <v>5</v>
      </c>
      <c r="F261" s="282"/>
      <c r="G261" s="287">
        <f t="shared" si="11"/>
        <v>0</v>
      </c>
    </row>
    <row r="262" spans="2:7" x14ac:dyDescent="0.3">
      <c r="B262" s="122"/>
      <c r="C262" s="330" t="s">
        <v>852</v>
      </c>
      <c r="D262" s="281"/>
      <c r="E262" s="318"/>
      <c r="F262" s="282"/>
      <c r="G262" s="287"/>
    </row>
    <row r="263" spans="2:7" x14ac:dyDescent="0.3">
      <c r="B263" s="122" t="s">
        <v>1240</v>
      </c>
      <c r="C263" s="117" t="s">
        <v>860</v>
      </c>
      <c r="D263" s="281" t="s">
        <v>557</v>
      </c>
      <c r="E263" s="318">
        <v>5</v>
      </c>
      <c r="F263" s="282"/>
      <c r="G263" s="287">
        <f t="shared" si="11"/>
        <v>0</v>
      </c>
    </row>
    <row r="264" spans="2:7" x14ac:dyDescent="0.3">
      <c r="B264" s="122" t="s">
        <v>1241</v>
      </c>
      <c r="C264" s="117" t="s">
        <v>861</v>
      </c>
      <c r="D264" s="281" t="s">
        <v>557</v>
      </c>
      <c r="E264" s="318">
        <v>5</v>
      </c>
      <c r="F264" s="282"/>
      <c r="G264" s="287">
        <f t="shared" si="11"/>
        <v>0</v>
      </c>
    </row>
    <row r="265" spans="2:7" x14ac:dyDescent="0.3">
      <c r="B265" s="122"/>
      <c r="C265" s="330" t="s">
        <v>862</v>
      </c>
      <c r="D265" s="281"/>
      <c r="E265" s="318"/>
      <c r="F265" s="282"/>
      <c r="G265" s="287"/>
    </row>
    <row r="266" spans="2:7" x14ac:dyDescent="0.3">
      <c r="B266" s="122" t="s">
        <v>1242</v>
      </c>
      <c r="C266" s="117" t="s">
        <v>863</v>
      </c>
      <c r="D266" s="281" t="s">
        <v>557</v>
      </c>
      <c r="E266" s="318">
        <v>10</v>
      </c>
      <c r="F266" s="282"/>
      <c r="G266" s="287">
        <f t="shared" si="11"/>
        <v>0</v>
      </c>
    </row>
    <row r="267" spans="2:7" x14ac:dyDescent="0.3">
      <c r="B267" s="122" t="s">
        <v>1243</v>
      </c>
      <c r="C267" s="117" t="s">
        <v>864</v>
      </c>
      <c r="D267" s="281" t="s">
        <v>557</v>
      </c>
      <c r="E267" s="318">
        <v>10</v>
      </c>
      <c r="F267" s="282"/>
      <c r="G267" s="287">
        <f t="shared" si="11"/>
        <v>0</v>
      </c>
    </row>
    <row r="268" spans="2:7" x14ac:dyDescent="0.3">
      <c r="B268" s="122" t="s">
        <v>1244</v>
      </c>
      <c r="C268" s="117" t="s">
        <v>865</v>
      </c>
      <c r="D268" s="281" t="s">
        <v>557</v>
      </c>
      <c r="E268" s="318">
        <v>10</v>
      </c>
      <c r="F268" s="282"/>
      <c r="G268" s="287">
        <f t="shared" si="11"/>
        <v>0</v>
      </c>
    </row>
    <row r="269" spans="2:7" x14ac:dyDescent="0.3">
      <c r="B269" s="122" t="s">
        <v>1245</v>
      </c>
      <c r="C269" s="117" t="s">
        <v>866</v>
      </c>
      <c r="D269" s="281" t="s">
        <v>557</v>
      </c>
      <c r="E269" s="318">
        <v>10</v>
      </c>
      <c r="F269" s="282"/>
      <c r="G269" s="287">
        <f t="shared" si="11"/>
        <v>0</v>
      </c>
    </row>
    <row r="270" spans="2:7" x14ac:dyDescent="0.3">
      <c r="B270" s="122" t="s">
        <v>1246</v>
      </c>
      <c r="C270" s="117" t="s">
        <v>867</v>
      </c>
      <c r="D270" s="281" t="s">
        <v>557</v>
      </c>
      <c r="E270" s="318">
        <v>10</v>
      </c>
      <c r="F270" s="282"/>
      <c r="G270" s="287">
        <f t="shared" si="11"/>
        <v>0</v>
      </c>
    </row>
    <row r="271" spans="2:7" x14ac:dyDescent="0.3">
      <c r="B271" s="122" t="s">
        <v>1247</v>
      </c>
      <c r="C271" s="117" t="s">
        <v>868</v>
      </c>
      <c r="D271" s="281" t="s">
        <v>557</v>
      </c>
      <c r="E271" s="318">
        <v>10</v>
      </c>
      <c r="F271" s="282"/>
      <c r="G271" s="287">
        <f t="shared" si="11"/>
        <v>0</v>
      </c>
    </row>
    <row r="272" spans="2:7" x14ac:dyDescent="0.3">
      <c r="B272" s="122" t="s">
        <v>1248</v>
      </c>
      <c r="C272" s="117" t="s">
        <v>869</v>
      </c>
      <c r="D272" s="281" t="s">
        <v>557</v>
      </c>
      <c r="E272" s="318">
        <v>5</v>
      </c>
      <c r="F272" s="282"/>
      <c r="G272" s="287">
        <f t="shared" si="11"/>
        <v>0</v>
      </c>
    </row>
    <row r="273" spans="2:7" x14ac:dyDescent="0.3">
      <c r="B273" s="122"/>
      <c r="C273" s="330" t="s">
        <v>870</v>
      </c>
      <c r="D273" s="281"/>
      <c r="E273" s="318"/>
      <c r="F273" s="282"/>
      <c r="G273" s="287"/>
    </row>
    <row r="274" spans="2:7" x14ac:dyDescent="0.3">
      <c r="B274" s="122" t="s">
        <v>1249</v>
      </c>
      <c r="C274" s="117" t="s">
        <v>871</v>
      </c>
      <c r="D274" s="281" t="s">
        <v>557</v>
      </c>
      <c r="E274" s="318">
        <v>10</v>
      </c>
      <c r="F274" s="282"/>
      <c r="G274" s="287">
        <f t="shared" si="11"/>
        <v>0</v>
      </c>
    </row>
    <row r="275" spans="2:7" x14ac:dyDescent="0.3">
      <c r="B275" s="122" t="s">
        <v>1250</v>
      </c>
      <c r="C275" s="117" t="s">
        <v>872</v>
      </c>
      <c r="D275" s="281" t="s">
        <v>557</v>
      </c>
      <c r="E275" s="318">
        <v>10</v>
      </c>
      <c r="F275" s="282"/>
      <c r="G275" s="287">
        <f t="shared" si="11"/>
        <v>0</v>
      </c>
    </row>
    <row r="276" spans="2:7" x14ac:dyDescent="0.3">
      <c r="B276" s="122"/>
      <c r="C276" s="330" t="s">
        <v>1306</v>
      </c>
      <c r="D276" s="281"/>
      <c r="E276" s="318"/>
      <c r="F276" s="282"/>
      <c r="G276" s="287"/>
    </row>
    <row r="277" spans="2:7" x14ac:dyDescent="0.3">
      <c r="B277" s="122" t="s">
        <v>1251</v>
      </c>
      <c r="C277" s="117" t="s">
        <v>873</v>
      </c>
      <c r="D277" s="281" t="s">
        <v>724</v>
      </c>
      <c r="E277" s="318">
        <v>50</v>
      </c>
      <c r="F277" s="282"/>
      <c r="G277" s="287">
        <f t="shared" si="11"/>
        <v>0</v>
      </c>
    </row>
    <row r="278" spans="2:7" x14ac:dyDescent="0.3">
      <c r="B278" s="122" t="s">
        <v>1252</v>
      </c>
      <c r="C278" s="117" t="s">
        <v>874</v>
      </c>
      <c r="D278" s="281" t="s">
        <v>724</v>
      </c>
      <c r="E278" s="318">
        <v>100</v>
      </c>
      <c r="F278" s="282"/>
      <c r="G278" s="287">
        <f t="shared" si="11"/>
        <v>0</v>
      </c>
    </row>
    <row r="279" spans="2:7" x14ac:dyDescent="0.3">
      <c r="B279" s="122" t="s">
        <v>1253</v>
      </c>
      <c r="C279" s="117" t="s">
        <v>875</v>
      </c>
      <c r="D279" s="281" t="s">
        <v>556</v>
      </c>
      <c r="E279" s="318">
        <v>10</v>
      </c>
      <c r="F279" s="282"/>
      <c r="G279" s="287">
        <f t="shared" si="11"/>
        <v>0</v>
      </c>
    </row>
    <row r="280" spans="2:7" x14ac:dyDescent="0.3">
      <c r="B280" s="122" t="s">
        <v>1254</v>
      </c>
      <c r="C280" s="332" t="s">
        <v>876</v>
      </c>
      <c r="D280" s="281" t="s">
        <v>556</v>
      </c>
      <c r="E280" s="318">
        <v>10</v>
      </c>
      <c r="F280" s="282"/>
      <c r="G280" s="287">
        <f t="shared" si="11"/>
        <v>0</v>
      </c>
    </row>
    <row r="281" spans="2:7" x14ac:dyDescent="0.3">
      <c r="B281" s="122" t="s">
        <v>1255</v>
      </c>
      <c r="C281" s="332" t="s">
        <v>1345</v>
      </c>
      <c r="D281" s="281" t="s">
        <v>65</v>
      </c>
      <c r="E281" s="318">
        <v>10</v>
      </c>
      <c r="F281" s="282"/>
      <c r="G281" s="287">
        <f t="shared" si="11"/>
        <v>0</v>
      </c>
    </row>
    <row r="282" spans="2:7" x14ac:dyDescent="0.3">
      <c r="B282" s="122" t="s">
        <v>1256</v>
      </c>
      <c r="C282" s="117" t="s">
        <v>877</v>
      </c>
      <c r="D282" s="281" t="s">
        <v>556</v>
      </c>
      <c r="E282" s="318">
        <v>20</v>
      </c>
      <c r="F282" s="282"/>
      <c r="G282" s="287">
        <f t="shared" si="11"/>
        <v>0</v>
      </c>
    </row>
    <row r="283" spans="2:7" x14ac:dyDescent="0.3">
      <c r="B283" s="270">
        <v>7.11</v>
      </c>
      <c r="C283" s="283" t="s">
        <v>878</v>
      </c>
      <c r="D283" s="255"/>
      <c r="E283" s="255"/>
      <c r="F283" s="323"/>
      <c r="G283" s="265"/>
    </row>
    <row r="284" spans="2:7" x14ac:dyDescent="0.3">
      <c r="B284" s="9"/>
      <c r="C284" s="280" t="s">
        <v>879</v>
      </c>
      <c r="D284" s="281"/>
      <c r="E284" s="318"/>
      <c r="F284" s="282"/>
      <c r="G284" s="282"/>
    </row>
    <row r="285" spans="2:7" x14ac:dyDescent="0.3">
      <c r="B285" s="9" t="s">
        <v>1257</v>
      </c>
      <c r="C285" s="3" t="s">
        <v>880</v>
      </c>
      <c r="D285" s="281" t="s">
        <v>724</v>
      </c>
      <c r="E285" s="318">
        <v>100</v>
      </c>
      <c r="F285" s="282"/>
      <c r="G285" s="287">
        <f t="shared" ref="G285:G325" si="12">E285*F285</f>
        <v>0</v>
      </c>
    </row>
    <row r="286" spans="2:7" x14ac:dyDescent="0.3">
      <c r="B286" s="9" t="s">
        <v>1258</v>
      </c>
      <c r="C286" s="3" t="s">
        <v>881</v>
      </c>
      <c r="D286" s="281" t="s">
        <v>724</v>
      </c>
      <c r="E286" s="318">
        <v>100</v>
      </c>
      <c r="F286" s="282"/>
      <c r="G286" s="287">
        <f t="shared" si="12"/>
        <v>0</v>
      </c>
    </row>
    <row r="287" spans="2:7" x14ac:dyDescent="0.3">
      <c r="B287" s="9" t="s">
        <v>1259</v>
      </c>
      <c r="C287" s="3" t="s">
        <v>882</v>
      </c>
      <c r="D287" s="281" t="s">
        <v>724</v>
      </c>
      <c r="E287" s="318">
        <v>100</v>
      </c>
      <c r="F287" s="282"/>
      <c r="G287" s="287">
        <f t="shared" si="12"/>
        <v>0</v>
      </c>
    </row>
    <row r="288" spans="2:7" x14ac:dyDescent="0.3">
      <c r="B288" s="9" t="s">
        <v>1260</v>
      </c>
      <c r="C288" s="3" t="s">
        <v>883</v>
      </c>
      <c r="D288" s="281" t="s">
        <v>724</v>
      </c>
      <c r="E288" s="318">
        <v>100</v>
      </c>
      <c r="F288" s="282"/>
      <c r="G288" s="287">
        <f t="shared" si="12"/>
        <v>0</v>
      </c>
    </row>
    <row r="289" spans="2:7" x14ac:dyDescent="0.3">
      <c r="B289" s="9" t="s">
        <v>1261</v>
      </c>
      <c r="C289" s="3" t="s">
        <v>884</v>
      </c>
      <c r="D289" s="281" t="s">
        <v>556</v>
      </c>
      <c r="E289" s="318">
        <v>10</v>
      </c>
      <c r="F289" s="282"/>
      <c r="G289" s="287">
        <f t="shared" si="12"/>
        <v>0</v>
      </c>
    </row>
    <row r="290" spans="2:7" x14ac:dyDescent="0.3">
      <c r="B290" s="9" t="s">
        <v>1262</v>
      </c>
      <c r="C290" s="3" t="s">
        <v>885</v>
      </c>
      <c r="D290" s="281" t="s">
        <v>724</v>
      </c>
      <c r="E290" s="318">
        <v>100</v>
      </c>
      <c r="F290" s="282"/>
      <c r="G290" s="287">
        <f t="shared" si="12"/>
        <v>0</v>
      </c>
    </row>
    <row r="291" spans="2:7" x14ac:dyDescent="0.3">
      <c r="B291" s="9" t="s">
        <v>1263</v>
      </c>
      <c r="C291" s="3" t="s">
        <v>886</v>
      </c>
      <c r="D291" s="281" t="s">
        <v>724</v>
      </c>
      <c r="E291" s="318">
        <v>100</v>
      </c>
      <c r="F291" s="282"/>
      <c r="G291" s="287">
        <f t="shared" si="12"/>
        <v>0</v>
      </c>
    </row>
    <row r="292" spans="2:7" x14ac:dyDescent="0.3">
      <c r="B292" s="9" t="s">
        <v>1264</v>
      </c>
      <c r="C292" s="3" t="s">
        <v>887</v>
      </c>
      <c r="D292" s="281" t="s">
        <v>724</v>
      </c>
      <c r="E292" s="318">
        <v>100</v>
      </c>
      <c r="F292" s="282"/>
      <c r="G292" s="287">
        <f t="shared" si="12"/>
        <v>0</v>
      </c>
    </row>
    <row r="293" spans="2:7" x14ac:dyDescent="0.3">
      <c r="B293" s="9" t="s">
        <v>1265</v>
      </c>
      <c r="C293" s="3" t="s">
        <v>888</v>
      </c>
      <c r="D293" s="281" t="s">
        <v>556</v>
      </c>
      <c r="E293" s="318">
        <v>25</v>
      </c>
      <c r="F293" s="282"/>
      <c r="G293" s="287">
        <f t="shared" si="12"/>
        <v>0</v>
      </c>
    </row>
    <row r="294" spans="2:7" x14ac:dyDescent="0.3">
      <c r="B294" s="9"/>
      <c r="C294" s="280" t="s">
        <v>889</v>
      </c>
      <c r="D294" s="281"/>
      <c r="E294" s="318"/>
      <c r="F294" s="282"/>
      <c r="G294" s="287"/>
    </row>
    <row r="295" spans="2:7" x14ac:dyDescent="0.3">
      <c r="B295" s="9" t="s">
        <v>1266</v>
      </c>
      <c r="C295" s="3" t="s">
        <v>890</v>
      </c>
      <c r="D295" s="281" t="s">
        <v>724</v>
      </c>
      <c r="E295" s="318">
        <v>50</v>
      </c>
      <c r="F295" s="282"/>
      <c r="G295" s="287">
        <f t="shared" si="12"/>
        <v>0</v>
      </c>
    </row>
    <row r="296" spans="2:7" x14ac:dyDescent="0.3">
      <c r="B296" s="9" t="s">
        <v>1267</v>
      </c>
      <c r="C296" s="3" t="s">
        <v>891</v>
      </c>
      <c r="D296" s="281" t="s">
        <v>724</v>
      </c>
      <c r="E296" s="318">
        <v>50</v>
      </c>
      <c r="F296" s="282"/>
      <c r="G296" s="287">
        <f t="shared" si="12"/>
        <v>0</v>
      </c>
    </row>
    <row r="297" spans="2:7" x14ac:dyDescent="0.3">
      <c r="B297" s="9" t="s">
        <v>1268</v>
      </c>
      <c r="C297" s="3" t="s">
        <v>892</v>
      </c>
      <c r="D297" s="281" t="s">
        <v>724</v>
      </c>
      <c r="E297" s="318">
        <v>50</v>
      </c>
      <c r="F297" s="282"/>
      <c r="G297" s="287">
        <f t="shared" si="12"/>
        <v>0</v>
      </c>
    </row>
    <row r="298" spans="2:7" x14ac:dyDescent="0.3">
      <c r="B298" s="9" t="s">
        <v>1269</v>
      </c>
      <c r="C298" s="28" t="s">
        <v>893</v>
      </c>
      <c r="D298" s="297" t="s">
        <v>98</v>
      </c>
      <c r="E298" s="318">
        <v>25</v>
      </c>
      <c r="F298" s="282"/>
      <c r="G298" s="287">
        <f t="shared" si="12"/>
        <v>0</v>
      </c>
    </row>
    <row r="299" spans="2:7" x14ac:dyDescent="0.3">
      <c r="B299" s="9" t="s">
        <v>1270</v>
      </c>
      <c r="C299" s="3" t="s">
        <v>894</v>
      </c>
      <c r="D299" s="297" t="s">
        <v>724</v>
      </c>
      <c r="E299" s="318">
        <v>50</v>
      </c>
      <c r="F299" s="282"/>
      <c r="G299" s="287">
        <f t="shared" si="12"/>
        <v>0</v>
      </c>
    </row>
    <row r="300" spans="2:7" x14ac:dyDescent="0.3">
      <c r="B300" s="9" t="s">
        <v>1271</v>
      </c>
      <c r="C300" s="28" t="s">
        <v>895</v>
      </c>
      <c r="D300" s="281" t="s">
        <v>557</v>
      </c>
      <c r="E300" s="318">
        <v>25</v>
      </c>
      <c r="F300" s="282"/>
      <c r="G300" s="287">
        <f t="shared" si="12"/>
        <v>0</v>
      </c>
    </row>
    <row r="301" spans="2:7" x14ac:dyDescent="0.3">
      <c r="B301" s="9" t="s">
        <v>1272</v>
      </c>
      <c r="C301" s="3" t="s">
        <v>896</v>
      </c>
      <c r="D301" s="281" t="s">
        <v>724</v>
      </c>
      <c r="E301" s="318">
        <v>50</v>
      </c>
      <c r="F301" s="282"/>
      <c r="G301" s="287">
        <f t="shared" si="12"/>
        <v>0</v>
      </c>
    </row>
    <row r="302" spans="2:7" ht="36" customHeight="1" x14ac:dyDescent="0.3">
      <c r="B302" s="109" t="s">
        <v>1273</v>
      </c>
      <c r="C302" s="328" t="s">
        <v>897</v>
      </c>
      <c r="D302" s="281" t="s">
        <v>724</v>
      </c>
      <c r="E302" s="318">
        <v>50</v>
      </c>
      <c r="F302" s="282"/>
      <c r="G302" s="287">
        <f t="shared" si="12"/>
        <v>0</v>
      </c>
    </row>
    <row r="303" spans="2:7" x14ac:dyDescent="0.3">
      <c r="B303" s="9" t="s">
        <v>1274</v>
      </c>
      <c r="C303" s="3" t="s">
        <v>898</v>
      </c>
      <c r="D303" s="281" t="s">
        <v>724</v>
      </c>
      <c r="E303" s="318">
        <v>10</v>
      </c>
      <c r="F303" s="282"/>
      <c r="G303" s="287">
        <f t="shared" si="12"/>
        <v>0</v>
      </c>
    </row>
    <row r="304" spans="2:7" x14ac:dyDescent="0.3">
      <c r="B304" s="9"/>
      <c r="C304" s="280" t="s">
        <v>899</v>
      </c>
      <c r="D304" s="281"/>
      <c r="E304" s="318"/>
      <c r="F304" s="282"/>
      <c r="G304" s="287"/>
    </row>
    <row r="305" spans="2:7" x14ac:dyDescent="0.3">
      <c r="B305" s="9"/>
      <c r="C305" s="280" t="s">
        <v>900</v>
      </c>
      <c r="D305" s="281"/>
      <c r="E305" s="318"/>
      <c r="F305" s="282"/>
      <c r="G305" s="287"/>
    </row>
    <row r="306" spans="2:7" x14ac:dyDescent="0.3">
      <c r="B306" s="9" t="s">
        <v>1275</v>
      </c>
      <c r="C306" s="3" t="s">
        <v>901</v>
      </c>
      <c r="D306" s="281" t="s">
        <v>556</v>
      </c>
      <c r="E306" s="318">
        <v>3</v>
      </c>
      <c r="F306" s="282"/>
      <c r="G306" s="287">
        <f t="shared" si="12"/>
        <v>0</v>
      </c>
    </row>
    <row r="307" spans="2:7" x14ac:dyDescent="0.3">
      <c r="B307" s="9" t="s">
        <v>1276</v>
      </c>
      <c r="C307" s="3" t="s">
        <v>902</v>
      </c>
      <c r="D307" s="281" t="s">
        <v>556</v>
      </c>
      <c r="E307" s="318">
        <v>3</v>
      </c>
      <c r="F307" s="282"/>
      <c r="G307" s="287">
        <f t="shared" si="12"/>
        <v>0</v>
      </c>
    </row>
    <row r="308" spans="2:7" x14ac:dyDescent="0.3">
      <c r="B308" s="9" t="s">
        <v>1277</v>
      </c>
      <c r="C308" s="3" t="s">
        <v>903</v>
      </c>
      <c r="D308" s="281" t="s">
        <v>556</v>
      </c>
      <c r="E308" s="318">
        <v>3</v>
      </c>
      <c r="F308" s="282"/>
      <c r="G308" s="287">
        <f t="shared" si="12"/>
        <v>0</v>
      </c>
    </row>
    <row r="309" spans="2:7" x14ac:dyDescent="0.3">
      <c r="B309" s="9" t="s">
        <v>1278</v>
      </c>
      <c r="C309" s="3" t="s">
        <v>904</v>
      </c>
      <c r="D309" s="281" t="s">
        <v>556</v>
      </c>
      <c r="E309" s="318">
        <v>3</v>
      </c>
      <c r="F309" s="282"/>
      <c r="G309" s="287">
        <f t="shared" si="12"/>
        <v>0</v>
      </c>
    </row>
    <row r="310" spans="2:7" x14ac:dyDescent="0.3">
      <c r="B310" s="9" t="s">
        <v>1279</v>
      </c>
      <c r="C310" s="3" t="s">
        <v>905</v>
      </c>
      <c r="D310" s="281" t="s">
        <v>556</v>
      </c>
      <c r="E310" s="318">
        <v>3</v>
      </c>
      <c r="F310" s="282"/>
      <c r="G310" s="287">
        <f t="shared" si="12"/>
        <v>0</v>
      </c>
    </row>
    <row r="311" spans="2:7" x14ac:dyDescent="0.3">
      <c r="B311" s="9" t="s">
        <v>1280</v>
      </c>
      <c r="C311" s="3" t="s">
        <v>906</v>
      </c>
      <c r="D311" s="281" t="s">
        <v>556</v>
      </c>
      <c r="E311" s="318">
        <v>3</v>
      </c>
      <c r="F311" s="282"/>
      <c r="G311" s="287">
        <f t="shared" si="12"/>
        <v>0</v>
      </c>
    </row>
    <row r="312" spans="2:7" x14ac:dyDescent="0.3">
      <c r="B312" s="9" t="s">
        <v>1281</v>
      </c>
      <c r="C312" s="3" t="s">
        <v>907</v>
      </c>
      <c r="D312" s="281" t="s">
        <v>556</v>
      </c>
      <c r="E312" s="318">
        <v>3</v>
      </c>
      <c r="F312" s="282"/>
      <c r="G312" s="287">
        <f t="shared" si="12"/>
        <v>0</v>
      </c>
    </row>
    <row r="313" spans="2:7" x14ac:dyDescent="0.3">
      <c r="B313" s="9" t="s">
        <v>1282</v>
      </c>
      <c r="C313" s="3" t="s">
        <v>908</v>
      </c>
      <c r="D313" s="281" t="s">
        <v>556</v>
      </c>
      <c r="E313" s="318">
        <v>3</v>
      </c>
      <c r="F313" s="282"/>
      <c r="G313" s="287">
        <f t="shared" si="12"/>
        <v>0</v>
      </c>
    </row>
    <row r="314" spans="2:7" x14ac:dyDescent="0.3">
      <c r="B314" s="9" t="s">
        <v>1283</v>
      </c>
      <c r="C314" s="3" t="s">
        <v>909</v>
      </c>
      <c r="D314" s="281" t="s">
        <v>556</v>
      </c>
      <c r="E314" s="318">
        <v>3</v>
      </c>
      <c r="F314" s="282"/>
      <c r="G314" s="287">
        <f t="shared" si="12"/>
        <v>0</v>
      </c>
    </row>
    <row r="315" spans="2:7" x14ac:dyDescent="0.3">
      <c r="B315" s="9" t="s">
        <v>1284</v>
      </c>
      <c r="C315" s="3" t="s">
        <v>910</v>
      </c>
      <c r="D315" s="281" t="s">
        <v>556</v>
      </c>
      <c r="E315" s="318">
        <v>3</v>
      </c>
      <c r="F315" s="282"/>
      <c r="G315" s="287">
        <f t="shared" si="12"/>
        <v>0</v>
      </c>
    </row>
    <row r="316" spans="2:7" x14ac:dyDescent="0.3">
      <c r="B316"/>
      <c r="C316" s="280" t="s">
        <v>911</v>
      </c>
      <c r="D316" s="281"/>
      <c r="E316" s="318"/>
      <c r="F316" s="282"/>
      <c r="G316" s="287"/>
    </row>
    <row r="317" spans="2:7" x14ac:dyDescent="0.3">
      <c r="B317"/>
      <c r="C317" s="280" t="s">
        <v>912</v>
      </c>
      <c r="D317" s="281"/>
      <c r="E317" s="318"/>
      <c r="F317" s="282"/>
      <c r="G317" s="287"/>
    </row>
    <row r="318" spans="2:7" x14ac:dyDescent="0.3">
      <c r="B318" s="9" t="s">
        <v>1285</v>
      </c>
      <c r="C318" s="3" t="s">
        <v>913</v>
      </c>
      <c r="D318" s="281" t="s">
        <v>556</v>
      </c>
      <c r="E318" s="318">
        <v>2</v>
      </c>
      <c r="F318" s="282"/>
      <c r="G318" s="287">
        <f t="shared" si="12"/>
        <v>0</v>
      </c>
    </row>
    <row r="319" spans="2:7" x14ac:dyDescent="0.3">
      <c r="B319" s="9" t="s">
        <v>1286</v>
      </c>
      <c r="C319" s="3" t="s">
        <v>914</v>
      </c>
      <c r="D319" s="281" t="s">
        <v>556</v>
      </c>
      <c r="E319" s="318">
        <v>2</v>
      </c>
      <c r="F319" s="282"/>
      <c r="G319" s="287">
        <f t="shared" si="12"/>
        <v>0</v>
      </c>
    </row>
    <row r="320" spans="2:7" x14ac:dyDescent="0.3">
      <c r="B320"/>
      <c r="C320" s="280" t="s">
        <v>915</v>
      </c>
      <c r="D320" s="281"/>
      <c r="E320" s="318"/>
      <c r="F320" s="282"/>
      <c r="G320" s="287"/>
    </row>
    <row r="321" spans="2:7" ht="16.2" x14ac:dyDescent="0.3">
      <c r="B321" s="9" t="s">
        <v>1287</v>
      </c>
      <c r="C321" s="3" t="s">
        <v>916</v>
      </c>
      <c r="D321" s="281" t="s">
        <v>926</v>
      </c>
      <c r="E321" s="318">
        <v>25</v>
      </c>
      <c r="F321" s="282"/>
      <c r="G321" s="287">
        <f t="shared" si="12"/>
        <v>0</v>
      </c>
    </row>
    <row r="322" spans="2:7" x14ac:dyDescent="0.3">
      <c r="B322" s="9" t="s">
        <v>1288</v>
      </c>
      <c r="C322" s="3" t="s">
        <v>917</v>
      </c>
      <c r="D322" s="281" t="s">
        <v>557</v>
      </c>
      <c r="E322" s="318">
        <v>10</v>
      </c>
      <c r="F322" s="282"/>
      <c r="G322" s="287">
        <f t="shared" si="12"/>
        <v>0</v>
      </c>
    </row>
    <row r="323" spans="2:7" x14ac:dyDescent="0.3">
      <c r="B323" s="9" t="s">
        <v>1289</v>
      </c>
      <c r="C323" s="3" t="s">
        <v>918</v>
      </c>
      <c r="D323" s="281" t="s">
        <v>557</v>
      </c>
      <c r="E323" s="318">
        <v>10</v>
      </c>
      <c r="F323" s="282"/>
      <c r="G323" s="287">
        <f t="shared" si="12"/>
        <v>0</v>
      </c>
    </row>
    <row r="324" spans="2:7" x14ac:dyDescent="0.3">
      <c r="B324" s="9" t="s">
        <v>1290</v>
      </c>
      <c r="C324" s="28" t="s">
        <v>919</v>
      </c>
      <c r="D324" s="281" t="s">
        <v>557</v>
      </c>
      <c r="E324" s="318">
        <v>10</v>
      </c>
      <c r="F324" s="282"/>
      <c r="G324" s="287">
        <f t="shared" si="12"/>
        <v>0</v>
      </c>
    </row>
    <row r="325" spans="2:7" x14ac:dyDescent="0.3">
      <c r="B325" s="9" t="s">
        <v>1291</v>
      </c>
      <c r="C325" s="28" t="s">
        <v>920</v>
      </c>
      <c r="D325" s="281" t="s">
        <v>557</v>
      </c>
      <c r="E325" s="318">
        <v>10</v>
      </c>
      <c r="F325" s="282"/>
      <c r="G325" s="287">
        <f t="shared" si="12"/>
        <v>0</v>
      </c>
    </row>
    <row r="326" spans="2:7" x14ac:dyDescent="0.3">
      <c r="B326" s="270">
        <v>7.12</v>
      </c>
      <c r="C326" s="283" t="s">
        <v>938</v>
      </c>
      <c r="D326" s="255"/>
      <c r="E326" s="255"/>
      <c r="F326" s="323"/>
      <c r="G326" s="265"/>
    </row>
    <row r="327" spans="2:7" x14ac:dyDescent="0.3">
      <c r="B327" s="9" t="s">
        <v>1292</v>
      </c>
      <c r="C327" s="28" t="s">
        <v>939</v>
      </c>
      <c r="D327" s="281" t="s">
        <v>98</v>
      </c>
      <c r="E327" s="318">
        <v>25</v>
      </c>
      <c r="F327" s="282"/>
      <c r="G327" s="287">
        <f t="shared" ref="G327:G330" si="13">E327*F327</f>
        <v>0</v>
      </c>
    </row>
    <row r="328" spans="2:7" x14ac:dyDescent="0.3">
      <c r="B328" s="9" t="s">
        <v>1293</v>
      </c>
      <c r="C328" s="28" t="s">
        <v>1308</v>
      </c>
      <c r="D328" s="281" t="s">
        <v>98</v>
      </c>
      <c r="E328" s="318">
        <v>25</v>
      </c>
      <c r="F328" s="282"/>
      <c r="G328" s="287">
        <f t="shared" si="13"/>
        <v>0</v>
      </c>
    </row>
    <row r="329" spans="2:7" x14ac:dyDescent="0.3">
      <c r="B329" s="9" t="s">
        <v>1294</v>
      </c>
      <c r="C329" s="28" t="s">
        <v>934</v>
      </c>
      <c r="D329" s="281" t="s">
        <v>569</v>
      </c>
      <c r="E329" s="318">
        <v>150</v>
      </c>
      <c r="F329" s="282"/>
      <c r="G329" s="287">
        <f t="shared" si="13"/>
        <v>0</v>
      </c>
    </row>
    <row r="330" spans="2:7" x14ac:dyDescent="0.3">
      <c r="B330" s="9" t="s">
        <v>1295</v>
      </c>
      <c r="C330" s="28" t="s">
        <v>1008</v>
      </c>
      <c r="D330" s="281" t="s">
        <v>65</v>
      </c>
      <c r="E330" s="318">
        <v>250</v>
      </c>
      <c r="F330" s="282"/>
      <c r="G330" s="287">
        <f t="shared" si="13"/>
        <v>0</v>
      </c>
    </row>
    <row r="331" spans="2:7" x14ac:dyDescent="0.3">
      <c r="B331" s="207">
        <v>7.13</v>
      </c>
      <c r="C331" s="305" t="s">
        <v>940</v>
      </c>
      <c r="D331" s="301"/>
      <c r="E331" s="301"/>
      <c r="F331" s="302"/>
      <c r="G331" s="302"/>
    </row>
    <row r="332" spans="2:7" x14ac:dyDescent="0.3">
      <c r="B332" s="9" t="s">
        <v>1296</v>
      </c>
      <c r="C332" s="28" t="s">
        <v>941</v>
      </c>
      <c r="D332" s="281" t="s">
        <v>98</v>
      </c>
      <c r="E332" s="318">
        <v>150</v>
      </c>
      <c r="F332" s="282"/>
      <c r="G332" s="287">
        <f t="shared" ref="G332:G333" si="14">E332*F332</f>
        <v>0</v>
      </c>
    </row>
    <row r="333" spans="2:7" x14ac:dyDescent="0.3">
      <c r="B333" s="9" t="s">
        <v>1297</v>
      </c>
      <c r="C333" s="28" t="s">
        <v>942</v>
      </c>
      <c r="D333" s="281" t="s">
        <v>65</v>
      </c>
      <c r="E333" s="318">
        <v>100</v>
      </c>
      <c r="F333" s="282"/>
      <c r="G333" s="287">
        <f t="shared" si="14"/>
        <v>0</v>
      </c>
    </row>
    <row r="334" spans="2:7" x14ac:dyDescent="0.3">
      <c r="B334" s="270">
        <v>7.14</v>
      </c>
      <c r="C334" s="283" t="s">
        <v>921</v>
      </c>
      <c r="D334" s="255"/>
      <c r="E334" s="255"/>
      <c r="F334" s="323"/>
      <c r="G334" s="265"/>
    </row>
    <row r="335" spans="2:7" x14ac:dyDescent="0.3">
      <c r="B335" s="273" t="s">
        <v>1298</v>
      </c>
      <c r="C335" s="286" t="s">
        <v>922</v>
      </c>
      <c r="D335" s="261" t="s">
        <v>65</v>
      </c>
      <c r="E335" s="318">
        <v>50</v>
      </c>
      <c r="F335" s="316"/>
      <c r="G335" s="287">
        <f t="shared" ref="G335:G337" si="15">E335*F335</f>
        <v>0</v>
      </c>
    </row>
    <row r="336" spans="2:7" x14ac:dyDescent="0.3">
      <c r="B336" s="273" t="s">
        <v>1299</v>
      </c>
      <c r="C336" s="286" t="s">
        <v>923</v>
      </c>
      <c r="D336" s="261" t="s">
        <v>925</v>
      </c>
      <c r="E336" s="318">
        <v>5</v>
      </c>
      <c r="F336" s="316"/>
      <c r="G336" s="287">
        <f t="shared" si="15"/>
        <v>0</v>
      </c>
    </row>
    <row r="337" spans="2:8" x14ac:dyDescent="0.3">
      <c r="B337" s="273" t="s">
        <v>1300</v>
      </c>
      <c r="C337" s="286" t="s">
        <v>924</v>
      </c>
      <c r="D337" s="261" t="s">
        <v>98</v>
      </c>
      <c r="E337" s="318">
        <v>50</v>
      </c>
      <c r="F337" s="316"/>
      <c r="G337" s="287">
        <f t="shared" si="15"/>
        <v>0</v>
      </c>
    </row>
    <row r="338" spans="2:8" x14ac:dyDescent="0.3">
      <c r="B338" s="270">
        <v>7.15</v>
      </c>
      <c r="C338" s="283" t="s">
        <v>688</v>
      </c>
      <c r="D338" s="255"/>
      <c r="E338" s="255"/>
      <c r="F338" s="323"/>
      <c r="G338" s="265"/>
    </row>
    <row r="339" spans="2:8" x14ac:dyDescent="0.3">
      <c r="B339" s="253"/>
      <c r="C339" s="284" t="s">
        <v>689</v>
      </c>
      <c r="D339" s="261"/>
      <c r="E339" s="260"/>
      <c r="F339" s="316"/>
      <c r="G339" s="285"/>
    </row>
    <row r="340" spans="2:8" x14ac:dyDescent="0.3">
      <c r="B340" s="273" t="s">
        <v>1301</v>
      </c>
      <c r="C340" s="286" t="s">
        <v>690</v>
      </c>
      <c r="D340" s="261" t="s">
        <v>691</v>
      </c>
      <c r="E340" s="318">
        <v>30</v>
      </c>
      <c r="F340" s="316"/>
      <c r="G340" s="287">
        <f>+F340*1.3</f>
        <v>0</v>
      </c>
    </row>
    <row r="341" spans="2:8" x14ac:dyDescent="0.3">
      <c r="B341" s="273"/>
      <c r="C341" s="284" t="s">
        <v>692</v>
      </c>
      <c r="D341" s="261"/>
      <c r="E341" s="260"/>
      <c r="F341" s="316"/>
      <c r="G341" s="287"/>
    </row>
    <row r="342" spans="2:8" x14ac:dyDescent="0.3">
      <c r="B342" s="229" t="s">
        <v>1302</v>
      </c>
      <c r="C342" s="288" t="s">
        <v>693</v>
      </c>
      <c r="D342" s="177" t="s">
        <v>694</v>
      </c>
      <c r="E342" s="178">
        <v>25</v>
      </c>
      <c r="F342" s="179"/>
      <c r="G342" s="287">
        <f t="shared" ref="G342:G344" si="16">E342*F342</f>
        <v>0</v>
      </c>
    </row>
    <row r="343" spans="2:8" x14ac:dyDescent="0.3">
      <c r="B343" s="229" t="s">
        <v>1303</v>
      </c>
      <c r="C343" s="288" t="s">
        <v>695</v>
      </c>
      <c r="D343" s="177" t="s">
        <v>694</v>
      </c>
      <c r="E343" s="178">
        <v>10</v>
      </c>
      <c r="F343" s="179"/>
      <c r="G343" s="287">
        <f t="shared" si="16"/>
        <v>0</v>
      </c>
    </row>
    <row r="344" spans="2:8" x14ac:dyDescent="0.3">
      <c r="B344" s="276" t="s">
        <v>1304</v>
      </c>
      <c r="C344" s="289" t="s">
        <v>696</v>
      </c>
      <c r="D344" s="277" t="s">
        <v>694</v>
      </c>
      <c r="E344" s="278">
        <v>10</v>
      </c>
      <c r="F344" s="279"/>
      <c r="G344" s="290">
        <f t="shared" si="16"/>
        <v>0</v>
      </c>
    </row>
    <row r="345" spans="2:8" x14ac:dyDescent="0.3">
      <c r="B345" s="270">
        <v>7.16</v>
      </c>
      <c r="C345" s="283" t="s">
        <v>1381</v>
      </c>
      <c r="D345" s="255"/>
      <c r="E345" s="255"/>
      <c r="F345" s="323"/>
      <c r="G345" s="265"/>
    </row>
    <row r="346" spans="2:8" ht="57.6" x14ac:dyDescent="0.3">
      <c r="B346" s="273" t="s">
        <v>1375</v>
      </c>
      <c r="C346" s="286" t="s">
        <v>1378</v>
      </c>
      <c r="D346" s="261" t="s">
        <v>148</v>
      </c>
      <c r="E346" s="165">
        <v>12</v>
      </c>
      <c r="F346" s="316"/>
      <c r="G346" s="336">
        <f t="shared" ref="G346:G348" si="17">E346*F346</f>
        <v>0</v>
      </c>
    </row>
    <row r="347" spans="2:8" ht="28.8" x14ac:dyDescent="0.3">
      <c r="B347" s="273" t="s">
        <v>1376</v>
      </c>
      <c r="C347" s="200" t="s">
        <v>1379</v>
      </c>
      <c r="D347" s="261" t="s">
        <v>148</v>
      </c>
      <c r="E347" s="165">
        <v>12</v>
      </c>
      <c r="F347" s="316"/>
      <c r="G347" s="336">
        <f t="shared" si="17"/>
        <v>0</v>
      </c>
    </row>
    <row r="348" spans="2:8" ht="43.2" x14ac:dyDescent="0.3">
      <c r="B348" s="333" t="s">
        <v>1377</v>
      </c>
      <c r="C348" s="338" t="s">
        <v>1380</v>
      </c>
      <c r="D348" s="334" t="s">
        <v>148</v>
      </c>
      <c r="E348" s="166">
        <v>12</v>
      </c>
      <c r="F348" s="335"/>
      <c r="G348" s="337">
        <f t="shared" si="17"/>
        <v>0</v>
      </c>
    </row>
    <row r="350" spans="2:8" x14ac:dyDescent="0.3">
      <c r="G350" s="149">
        <f>SUM(G14:G349)</f>
        <v>0</v>
      </c>
    </row>
    <row r="351" spans="2:8" x14ac:dyDescent="0.3">
      <c r="B351" s="58"/>
      <c r="D351" s="13"/>
      <c r="E351" s="162"/>
      <c r="F351" s="151"/>
      <c r="G351" s="151"/>
    </row>
    <row r="352" spans="2:8" x14ac:dyDescent="0.3">
      <c r="B352" s="58"/>
      <c r="D352" s="13"/>
      <c r="E352" s="162"/>
      <c r="F352" s="151"/>
      <c r="G352" s="151"/>
      <c r="H352" s="49"/>
    </row>
    <row r="353" spans="2:8" ht="18" x14ac:dyDescent="0.35">
      <c r="B353" s="99" t="s">
        <v>26</v>
      </c>
      <c r="D353" s="13"/>
      <c r="E353" s="162"/>
      <c r="F353" s="151"/>
      <c r="G353" s="151"/>
      <c r="H353" s="49"/>
    </row>
    <row r="354" spans="2:8" x14ac:dyDescent="0.3">
      <c r="B354" s="58"/>
      <c r="D354" s="13"/>
      <c r="E354" s="162"/>
      <c r="F354" s="151"/>
      <c r="G354" s="151"/>
      <c r="H354" s="49"/>
    </row>
    <row r="355" spans="2:8" ht="43.2" x14ac:dyDescent="0.3">
      <c r="B355" s="17" t="s">
        <v>0</v>
      </c>
      <c r="C355" s="17" t="s">
        <v>1</v>
      </c>
      <c r="D355" s="18" t="s">
        <v>42</v>
      </c>
      <c r="E355" s="161" t="s">
        <v>2</v>
      </c>
      <c r="F355" s="150" t="s">
        <v>44</v>
      </c>
      <c r="G355" s="150" t="s">
        <v>45</v>
      </c>
      <c r="H355" s="49"/>
    </row>
    <row r="356" spans="2:8" x14ac:dyDescent="0.3">
      <c r="B356" s="4" t="s">
        <v>37</v>
      </c>
      <c r="C356" s="2" t="s">
        <v>468</v>
      </c>
      <c r="D356" s="14"/>
      <c r="E356" s="163"/>
      <c r="F356" s="152"/>
      <c r="G356" s="157"/>
      <c r="H356" s="49"/>
    </row>
    <row r="357" spans="2:8" x14ac:dyDescent="0.3">
      <c r="B357" s="110"/>
      <c r="C357" s="68" t="s">
        <v>469</v>
      </c>
      <c r="D357" s="14"/>
      <c r="E357" s="164"/>
      <c r="F357" s="153"/>
      <c r="G357" s="158"/>
      <c r="H357" s="49"/>
    </row>
    <row r="358" spans="2:8" x14ac:dyDescent="0.3">
      <c r="B358" s="9" t="s">
        <v>38</v>
      </c>
      <c r="C358" s="3" t="s">
        <v>27</v>
      </c>
      <c r="D358" s="11" t="s">
        <v>43</v>
      </c>
      <c r="E358" s="165">
        <v>50</v>
      </c>
      <c r="F358" s="32"/>
      <c r="G358" s="154">
        <f t="shared" ref="G358:G361" si="18">F358*E358</f>
        <v>0</v>
      </c>
    </row>
    <row r="359" spans="2:8" x14ac:dyDescent="0.3">
      <c r="B359" s="9" t="s">
        <v>39</v>
      </c>
      <c r="C359" s="3" t="s">
        <v>30</v>
      </c>
      <c r="D359" s="11" t="s">
        <v>43</v>
      </c>
      <c r="E359" s="165">
        <v>20</v>
      </c>
      <c r="F359" s="32"/>
      <c r="G359" s="154">
        <f t="shared" si="18"/>
        <v>0</v>
      </c>
    </row>
    <row r="360" spans="2:8" x14ac:dyDescent="0.3">
      <c r="B360" s="9" t="s">
        <v>40</v>
      </c>
      <c r="C360" s="3" t="s">
        <v>28</v>
      </c>
      <c r="D360" s="11" t="s">
        <v>43</v>
      </c>
      <c r="E360" s="165">
        <v>20</v>
      </c>
      <c r="F360" s="32"/>
      <c r="G360" s="154">
        <f t="shared" si="18"/>
        <v>0</v>
      </c>
    </row>
    <row r="361" spans="2:8" x14ac:dyDescent="0.3">
      <c r="B361" s="10" t="s">
        <v>41</v>
      </c>
      <c r="C361" s="5" t="s">
        <v>29</v>
      </c>
      <c r="D361" s="16" t="s">
        <v>43</v>
      </c>
      <c r="E361" s="166">
        <v>10</v>
      </c>
      <c r="F361" s="32"/>
      <c r="G361" s="154">
        <f t="shared" si="18"/>
        <v>0</v>
      </c>
    </row>
    <row r="362" spans="2:8" x14ac:dyDescent="0.3">
      <c r="B362" s="350" t="s">
        <v>172</v>
      </c>
      <c r="C362" s="351"/>
      <c r="D362" s="351"/>
      <c r="E362" s="351"/>
      <c r="F362" s="352"/>
      <c r="G362" s="159">
        <f>SUM(G358:G361)</f>
        <v>0</v>
      </c>
    </row>
    <row r="363" spans="2:8" x14ac:dyDescent="0.3">
      <c r="B363" s="58"/>
      <c r="D363"/>
      <c r="E363" s="160"/>
    </row>
    <row r="364" spans="2:8" x14ac:dyDescent="0.3">
      <c r="B364" s="58"/>
      <c r="D364"/>
      <c r="E364" s="160"/>
      <c r="F364" s="155" t="s">
        <v>46</v>
      </c>
      <c r="G364" s="146">
        <f>G362+G350</f>
        <v>0</v>
      </c>
    </row>
  </sheetData>
  <mergeCells count="4">
    <mergeCell ref="B2:G2"/>
    <mergeCell ref="B4:C4"/>
    <mergeCell ref="F8:G10"/>
    <mergeCell ref="B362:F362"/>
  </mergeCells>
  <phoneticPr fontId="20" type="noConversion"/>
  <pageMargins left="0.70866141732283472" right="0.70866141732283472" top="0.74803149606299213" bottom="0.74803149606299213" header="0.31496062992125984" footer="0.31496062992125984"/>
  <pageSetup paperSize="9" scale="60" fitToHeight="0" orientation="portrait" r:id="rId1"/>
  <ignoredErrors>
    <ignoredError sqref="G335" unlocked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8</vt:i4>
      </vt:variant>
      <vt:variant>
        <vt:lpstr>Plages nommées</vt:lpstr>
      </vt:variant>
      <vt:variant>
        <vt:i4>15</vt:i4>
      </vt:variant>
    </vt:vector>
  </HeadingPairs>
  <TitlesOfParts>
    <vt:vector size="23" baseType="lpstr">
      <vt:lpstr>RECAPTULATIF PAR MISSION</vt:lpstr>
      <vt:lpstr>Mission 1 Electricité</vt:lpstr>
      <vt:lpstr>Mission 2 Plomberie carrelage </vt:lpstr>
      <vt:lpstr>Mission 3 Menui. EXT INT</vt:lpstr>
      <vt:lpstr>Mission 4 Peinture Sol</vt:lpstr>
      <vt:lpstr>Mission 5 hyg Sécu Nett</vt:lpstr>
      <vt:lpstr>Mission 6 Partie Commune</vt:lpstr>
      <vt:lpstr>Mission 7 Commerce</vt:lpstr>
      <vt:lpstr>'Mission 1 Electricité'!Impression_des_titres</vt:lpstr>
      <vt:lpstr>'Mission 2 Plomberie carrelage '!Impression_des_titres</vt:lpstr>
      <vt:lpstr>'Mission 3 Menui. EXT INT'!Impression_des_titres</vt:lpstr>
      <vt:lpstr>'Mission 4 Peinture Sol'!Impression_des_titres</vt:lpstr>
      <vt:lpstr>'Mission 5 hyg Sécu Nett'!Impression_des_titres</vt:lpstr>
      <vt:lpstr>'Mission 6 Partie Commune'!Impression_des_titres</vt:lpstr>
      <vt:lpstr>'Mission 7 Commerce'!Impression_des_titres</vt:lpstr>
      <vt:lpstr>'Mission 1 Electricité'!Zone_d_impression</vt:lpstr>
      <vt:lpstr>'Mission 2 Plomberie carrelage '!Zone_d_impression</vt:lpstr>
      <vt:lpstr>'Mission 3 Menui. EXT INT'!Zone_d_impression</vt:lpstr>
      <vt:lpstr>'Mission 4 Peinture Sol'!Zone_d_impression</vt:lpstr>
      <vt:lpstr>'Mission 5 hyg Sécu Nett'!Zone_d_impression</vt:lpstr>
      <vt:lpstr>'Mission 6 Partie Commune'!Zone_d_impression</vt:lpstr>
      <vt:lpstr>'Mission 7 Commerce'!Zone_d_impression</vt:lpstr>
      <vt:lpstr>'RECAPTULATIF PAR MISSION'!Zone_d_impression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Jérôme ANDREANI</dc:creator>
  <cp:lastModifiedBy>Laurent ZAPP</cp:lastModifiedBy>
  <cp:lastPrinted>2022-09-22T20:36:22Z</cp:lastPrinted>
  <dcterms:created xsi:type="dcterms:W3CDTF">2015-06-17T09:31:35Z</dcterms:created>
  <dcterms:modified xsi:type="dcterms:W3CDTF">2025-09-29T14:01:07Z</dcterms:modified>
</cp:coreProperties>
</file>